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C:\JEVV\MIPG\PARTICIPACION CIUDADANA\"/>
    </mc:Choice>
  </mc:AlternateContent>
  <xr:revisionPtr revIDLastSave="0" documentId="8_{44456DC4-2126-4236-8BC3-F3441D27B3B1}"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K60" i="17" s="1"/>
  <c r="F20" i="15"/>
  <c r="I60" i="17" l="1"/>
  <c r="I59" i="17"/>
  <c r="I58" i="17"/>
  <c r="I57" i="17"/>
  <c r="J34" i="17"/>
  <c r="K59" i="17" l="1"/>
  <c r="K57" i="17"/>
  <c r="I54" i="17" l="1"/>
  <c r="I12" i="17"/>
  <c r="L34" i="17" l="1"/>
  <c r="F15" i="15"/>
  <c r="K58" i="17" s="1"/>
  <c r="K1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Villota Valencia</author>
  </authors>
  <commentList>
    <comment ref="L5" authorId="0" shapeId="0" xr:uid="{72B1FE47-7CC5-4DBA-9C9B-55C0AB8486CD}">
      <text>
        <r>
          <rPr>
            <sz val="9"/>
            <color indexed="81"/>
            <rFont val="Tahoma"/>
            <family val="2"/>
          </rPr>
          <t xml:space="preserve">Registre con X el semestre programado en que se espera se cumpla la actividad. 
</t>
        </r>
      </text>
    </comment>
  </commentList>
</comments>
</file>

<file path=xl/sharedStrings.xml><?xml version="1.0" encoding="utf-8"?>
<sst xmlns="http://schemas.openxmlformats.org/spreadsheetml/2006/main" count="641" uniqueCount="361">
  <si>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</si>
  <si>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</si>
  <si>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</si>
  <si>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</si>
  <si>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</si>
  <si>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</si>
  <si>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</si>
  <si>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</si>
  <si>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</si>
  <si>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</si>
  <si>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</si>
  <si>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</si>
  <si>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</si>
  <si>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</si>
  <si>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</si>
  <si>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</si>
  <si>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</si>
  <si>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</si>
  <si>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</si>
  <si>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</si>
  <si>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</si>
  <si>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</si>
  <si>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</si>
  <si>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</si>
  <si>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</si>
  <si>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</si>
  <si>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</si>
  <si>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</si>
  <si>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</si>
  <si>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</si>
  <si>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</si>
  <si>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</si>
  <si>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</si>
  <si>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</si>
  <si>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</si>
  <si>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</si>
  <si>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</si>
  <si>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</si>
  <si>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</si>
  <si>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</si>
  <si>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</si>
  <si>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</si>
  <si>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</si>
  <si>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</si>
  <si>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</si>
  <si>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</si>
  <si>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</si>
  <si>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</si>
  <si>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</si>
  <si>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</si>
  <si>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</si>
  <si>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</si>
  <si>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</si>
  <si>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</si>
  <si>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</si>
  <si>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</si>
  <si>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</si>
  <si>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</si>
  <si>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</si>
  <si>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</si>
  <si>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</si>
  <si>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</si>
  <si>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</si>
  <si>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</si>
  <si>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</si>
  <si>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</si>
  <si>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</si>
  <si>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</si>
  <si>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</si>
  <si>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</si>
  <si>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</si>
  <si>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</si>
  <si>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</si>
  <si>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</si>
  <si>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</si>
  <si>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</si>
  <si>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</si>
  <si>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</si>
  <si>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</si>
  <si>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</si>
  <si>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</si>
  <si>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</si>
  <si>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</si>
  <si>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</si>
  <si>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</si>
  <si>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</si>
  <si>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</si>
  <si>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</si>
  <si>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</si>
  <si>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</si>
  <si>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</si>
  <si>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</si>
  <si>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</si>
  <si>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</si>
  <si>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</si>
  <si>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</si>
  <si>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</si>
  <si>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</si>
  <si>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</si>
  <si>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</si>
  <si>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</si>
  <si>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</si>
  <si>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</si>
  <si>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</si>
  <si>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</si>
  <si>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</si>
  <si>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</si>
  <si>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</si>
  <si>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</si>
  <si>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</si>
  <si>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</si>
  <si>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</si>
  <si>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</si>
  <si>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</si>
  <si>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</si>
  <si>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</si>
  <si>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</si>
  <si>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</si>
  <si>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</si>
  <si>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</si>
  <si>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</si>
  <si>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</si>
  <si>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</si>
  <si>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</si>
  <si>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</si>
  <si>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</si>
  <si>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</si>
  <si>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</si>
  <si>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</si>
  <si>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</si>
  <si>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</si>
  <si>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</si>
  <si>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</si>
  <si>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</si>
  <si>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</si>
  <si>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</si>
  <si>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</si>
  <si>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</si>
  <si>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</si>
  <si>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</si>
  <si>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</si>
  <si>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</si>
  <si>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</si>
  <si>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</si>
  <si>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</si>
  <si>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</si>
  <si>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</si>
  <si>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</si>
  <si>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</si>
  <si>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</si>
  <si>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</si>
  <si>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</si>
  <si>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</si>
  <si>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</si>
  <si>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</si>
  <si>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</si>
  <si>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</si>
  <si>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</si>
  <si>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</si>
  <si>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</si>
  <si>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</si>
  <si>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</si>
  <si>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</si>
  <si>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</si>
  <si>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</si>
  <si>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</si>
  <si>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</si>
  <si>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</si>
  <si>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</si>
  <si>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</si>
  <si>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</si>
  <si>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</si>
  <si>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</si>
  <si>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</si>
  <si>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</si>
  <si>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</si>
  <si>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</si>
  <si>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MEJORAS A IMPLEMENTAR
(INCLUIR PLAZO DE LA IMPLEMENTACIÓN)</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</si>
  <si>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</si>
  <si>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</si>
  <si>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</si>
  <si>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</si>
  <si>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</si>
  <si>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</si>
  <si>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</si>
  <si>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</si>
  <si>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</si>
  <si>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</si>
  <si>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</si>
  <si>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</si>
  <si>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</si>
  <si>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</si>
  <si>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</si>
  <si>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</si>
  <si>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</si>
  <si>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</si>
  <si>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</si>
  <si>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</si>
  <si>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</si>
  <si>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</si>
  <si>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</si>
  <si>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</si>
  <si>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</si>
  <si>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</si>
  <si>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</si>
  <si>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</si>
  <si>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</si>
  <si>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</si>
  <si>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</si>
  <si>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</si>
  <si>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</si>
  <si>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</si>
  <si>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</si>
  <si>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</si>
  <si>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</si>
  <si>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</si>
  <si>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</si>
  <si>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</si>
  <si>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</si>
  <si>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</si>
  <si>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</si>
  <si>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</si>
  <si>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</si>
  <si>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</si>
  <si>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</si>
  <si>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</si>
  <si>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</si>
  <si>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</si>
  <si>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</si>
  <si>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</si>
  <si>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</si>
  <si>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</si>
  <si>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</si>
  <si>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</si>
  <si>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</si>
  <si>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</si>
  <si>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</si>
  <si>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</si>
  <si>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</si>
  <si>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</si>
  <si>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</si>
  <si>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</si>
  <si>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</si>
  <si>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</si>
  <si>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</si>
  <si>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</si>
  <si>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</si>
  <si>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</si>
  <si>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</si>
  <si>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</si>
  <si>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</si>
  <si>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</si>
  <si>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</si>
  <si>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</si>
  <si>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</si>
  <si>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</si>
  <si>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</si>
  <si>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</si>
  <si>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</si>
  <si>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</si>
  <si>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</si>
  <si>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</si>
  <si>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</si>
  <si>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</si>
  <si>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</si>
  <si>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</si>
  <si>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</si>
  <si>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</si>
  <si>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</si>
  <si>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</si>
  <si>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</si>
  <si>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</si>
  <si>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</si>
  <si>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</si>
  <si>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</si>
  <si>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</si>
  <si>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</si>
  <si>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Identificar espacios de Participación Ciudadana  y Rendición de Cuentas con areas misionales y de apoyo de la entidad detallando a que ciclo de la gestión pertenece y los grupos de interés y de valor  instancia involucrados</t>
  </si>
  <si>
    <t>Publicar para observaciones el Plan de Participación Ciudadana de la entidad y divulgarlo</t>
  </si>
  <si>
    <t>Preparar información, socializar y convocar al los grupos de valor y de interés de la  comunidad aeronáutica  a los que va dirigido el espacio de participación ciudadana.</t>
  </si>
  <si>
    <t>Ejecutar los espacios de participación ciudadana programados y consolidar y atender las preguntas y requerimientos de la ciudadanía en forma virtual y presencial y evaluar y formular plan de actividades de ser el caso</t>
  </si>
  <si>
    <t>Verificar los canales, escenarios , mecanismo y medios presenciales de maner previa a la realización del espacio de participación ciudadana.</t>
  </si>
  <si>
    <t>UNIDAD ADMINISTRATIVA ESPECIAL AERONÁUTICA CIVIL</t>
  </si>
  <si>
    <t>1. Se cuenta con la Política de Participación Ciudadana , la cual fue aprobada por el Comité Institucional de Gestión y Desempeño el 31/07/2020.
2. No han sido documentadas las Debilidades y Fortalezas de la Participación Ciudadana en la entidad como parte del Plan de Participación Ciuudadana.</t>
  </si>
  <si>
    <t xml:space="preserve">1. Se cuenta con una caracterización de usuarios, así con identificación de los grupos interés y grupos de valor de la entidad.
2. La entidad está realizando actualmente  un ejercicio de actualización de la caracterización de ciudadanos, usuarios y grupos de interés </t>
  </si>
  <si>
    <r>
      <t xml:space="preserve">1. Se cuenta con un Plan de Participación Ciudadana 2019, actividades de Participación ciudadana  formuladas en el Plan anticorrucción y de atención al ciudadano y Estrategia de Rendición de cuentas.
2. No han sido documentadas las Debilidades y Fortalezas de la Participación Ciudadana en la entidad como parte del Plan de Participación Ciuudadana.
3. Se cuenta con un Plan de Mejoramiento relacionado con participación ciudadana como resultado de la auditoría realizada por la CGR 2019.
</t>
    </r>
    <r>
      <rPr>
        <sz val="10"/>
        <rFont val="Arial"/>
        <family val="2"/>
      </rPr>
      <t>4. Se cuenta con un informe de auditoría especial evaluación al proceso de rendición de cuentas 2019.</t>
    </r>
  </si>
  <si>
    <t>1. Se cuenta con la evaluación de los espacios de rendición de cuentas y participación ciudadana de 2019.
2. En informe de la Oficina de Control registra la conformidad del uso de canales presnciales y virtuales en los espacios de rencdición de cuentas y participación ciudadana.
3. La entidad está realizando actualmente  un ejercicio de actualización de la caracterización de ciudadanos, usuarios y grupos de interés  en la que contempla esta información</t>
  </si>
  <si>
    <t>1. Se cuenta con una política de participación ciudadana la cual fue socializada y aprobada en el Comité Institucional de Gestión y Desempeño. 
2. La política deber ser socializada a grupos de interés (internos y externos).</t>
  </si>
  <si>
    <t>1. El equipo se encuentra conformado con el avaka del Comité Institucional de Gestión y Desempeño.
2. Se encuentra pendiente realizar actividades de capacitación y mesas de trabajo con el equipo.</t>
  </si>
  <si>
    <t>1. Se identificaron actividades  con la áreas del CEA, Administrativa , Grupo de Gestión Ambiental, e iniciativas trabajadas en Tumaco, con resecto a  las actividades de participación ciudadana y rendición de cuentas
2. Falta  involucrar a las áreas misionales  en la identificación de espacios</t>
  </si>
  <si>
    <t>1. Se identificaron actividades  con la áreas del CEA, Administrativa , Grupo de Gestión Ambiental, e iniciativas trabajadas en Tumaco, con respecto a  las actividades de participación ciudadana y rendición de cuentas
2. Falta  involucrar a las áreas misionales  en la identificación de espacios</t>
  </si>
  <si>
    <t xml:space="preserve">1. Se encuentra identificada la audiencapública de rendición de cuentas en el mes de diciembre en la que participan la ciudadanía en general.
2. Se encuentran identificados otros espacios de participación ciudadana como los ya mencionados del áreas del CEA, Administrativa , Grupo de Gestión Ambiental, e iniciativas trabajadas en Tumaco, los cuales son dirgidos a grupos de interés específicos </t>
  </si>
  <si>
    <t>1. Los canales se encuentran deifnidos actualmente en la entidad.
2. Es necesario documentarlo en el marco del Plan de Participación Ciudadana</t>
  </si>
  <si>
    <t>1. Se encuentra definida la estrategia de capacitación  en el marco del  Plan Institucional de Capacitación, la cual es contemplada como una actividad del Plan Anticorrupción y de Atención al Ciudadana.
2. Es necesario documentarlo en el marco del Plan de Participación Ciudadana</t>
  </si>
  <si>
    <t xml:space="preserve">1. Existen Convenio para la ejecución de la Feria F-AIR (Corferias)
2. Existe convenios de capacitación a grupos de interés en el marco del PIC.
3. La entidad participa en las Ferias de Servicio y Atención al Ciudadano
4. La entidad define convenios y alianzas con universidades para la participación en investigaciones desde el CEA 
5. Es necesario documentarlo en el marco del Plan de Participación Ciudadana
</t>
  </si>
  <si>
    <t>1. Se tiene definido para las actividades de rendición de cuentas.
2. Es necesario documentar el cronograma en el marco del Plan de Participación Ciudadana</t>
  </si>
  <si>
    <t>1. Los roles del equipo de trabajo de participación ciudadana se enceuntran en el Oficio enviado de Participación Ciudadana
2. Es necesario documentar el cronograma en el marco del Plan de Participación Ciudadana</t>
  </si>
  <si>
    <t>1. Fueron desarrollados formatos de lista de chequeo, cuestionarios en la vgencia 2019.</t>
  </si>
  <si>
    <t>1. En la entidad existe un plan de medios 2012
2. Es necesario realizar una estrategia de comunicación en la entidad que contemple los aspectos de participación</t>
  </si>
  <si>
    <t>1. El Plan de Participación Ciudadana está en contrucción y será divulgado a la ciudadanía</t>
  </si>
  <si>
    <t>1. La divulgación se realizará en la página web al igual que se realizó con el Plan Anticorrupción y de Atención al Ciudadano.
2. En tanto se formule de manera completa el Plan se realizará el seguimiento a las observaciones</t>
  </si>
  <si>
    <t>1. Se cuenta con un sitio dispuesto para al divulgación del Plan de Participación.
2. En tanto se cuente con  el Plan de Participación formulado se debe divulgar en el sitio dispuesto en la página web</t>
  </si>
  <si>
    <t>1. La información se esta preparando de manera aislada por cada área como es el caso de la Feria de la Transparencia, Taller ambiental con comunidaddes aledañas al aeropuerto el Dorado-Modificación de Licencia ambiental Aeropuerto Internacional- y 3er encuentro de investigación , desarrollo e innovación en el sector aeronáutico a desarrollarse en octubre.
2. Es necesario sistematizar el proceso apartir de equipo de participación ciudadana y rendición de cuentas</t>
  </si>
  <si>
    <t>1. Se identificaron los grupos de interés a los que fueron dirigidos los espacios de participación ciudadana y rendición de cuentas 2020</t>
  </si>
  <si>
    <t>1. Se identifican canales virtuales como facebook, twitter, pagina web, youtube, y aplicativos como: Zoom o Teams; asi también presenciales,  los grupos de interés a los que fueron convocados y dirigidos los espacios de participación ciudadana y rendición de cuentas de 2020.</t>
  </si>
  <si>
    <t>1. Se sistematizan los resultados de  los grupos de interés que fueron convocados y dirigidos los espacios de participación ciudadana y rendición de cuentas de 2020 por parte de las áreas.
2. Es necesario estandarizar la sistematización de resultados</t>
  </si>
  <si>
    <t>1. Si bien se contó en el 2019 con formatos y listas de chequeo a implementadas en 2020 por parte de las áreas en el año 2020,  estas no han sido formalizadas a través del sistema de gestión de la entidad</t>
  </si>
  <si>
    <t>1. Si bien se contó en el 2019 con formatos y listas de chequeo a implementadas en 2020 por parte de las áreas en el año 2020 y fueron atendidas los requerimientos de los grupos de interés,  los mecanismos de recolección  no han sido formalizadas a través del sistema de gestión de la entidad</t>
  </si>
  <si>
    <t>Diseñar un formato de reporte de resultados,  registrarlo y compilarlo</t>
  </si>
  <si>
    <t>1. Los resultados son sistematizados por las áreas actualmente
2. Es necesario estandarizar los formatos de participación ciudadana y rendición de cuentas y  formatos de informe.</t>
  </si>
  <si>
    <t>AÑO 2020</t>
  </si>
  <si>
    <t>PRODUCTO</t>
  </si>
  <si>
    <t xml:space="preserve">% AVANCE </t>
  </si>
  <si>
    <t>AÑO 2021</t>
  </si>
  <si>
    <t>AÑO 2022</t>
  </si>
  <si>
    <t>AÑO 2023</t>
  </si>
  <si>
    <t>RESPONSABLE</t>
  </si>
  <si>
    <t xml:space="preserve">% AVANCE TOTAL </t>
  </si>
  <si>
    <t>Semestre 1</t>
  </si>
  <si>
    <t>Semestre 2</t>
  </si>
  <si>
    <t>Definir una estrategia de comunicación en la entidad que involucre las actividades de participación y rendición de cuentas en la entidad</t>
  </si>
  <si>
    <t>x</t>
  </si>
  <si>
    <t xml:space="preserve">Plan de Acción y Estrategia formulada
</t>
  </si>
  <si>
    <t>Plan de Acción y Estrategia actualizados por vigencia</t>
  </si>
  <si>
    <t>X</t>
  </si>
  <si>
    <t xml:space="preserve">
Descentralizar la ejecución de espacios de diálogo y Rendición de Cuentas.</t>
  </si>
  <si>
    <t xml:space="preserve">Actualización de la Caracterización de Ciudadanos , Usuarios y Grupos de Interés
</t>
  </si>
  <si>
    <t>GRUPO DE ATENCIÓN ALCIUDADANO</t>
  </si>
  <si>
    <t xml:space="preserve">DIRECTORES REGIONALES
EQUIPO DE PARTICIPACIÓN CIUDADANA Y RENDICIÓN DE CUENTAS
</t>
  </si>
  <si>
    <t>OAP
SECRETARÍA GENERAL
EQUIPO DE PARTICIPACIÓN CIUDADANA Y RENDICIÓN DE CUENTAS</t>
  </si>
  <si>
    <t xml:space="preserve">Publicar para observaciones el Plan de Participación Ciudadana 
Presentar la Propuesta del  Plan de participación Ciudadana al CIGD, para revisión y aprobación 
Disponer en pagina web de la entidad el Plan de Participación Ciuadadana
</t>
  </si>
  <si>
    <t xml:space="preserve">Plan de Participación aprobado y publicado
</t>
  </si>
  <si>
    <t>Conformar y capacitar un equipo de trabajo de Participación Ciudadana
Nota: Anuelamente se coordinarán capacitaciones para fortalecer las comeptencias de los integrantes del equipo</t>
  </si>
  <si>
    <t>Documento de conformación del Equipo de Trabajo
1 evento de capacitación</t>
  </si>
  <si>
    <t>1 evento de capacitación</t>
  </si>
  <si>
    <t xml:space="preserve">
EQUIPO DE PARTICIPACIÓN CIUDADANA Y RENDICIÓN DE CUENTAS</t>
  </si>
  <si>
    <t>1. Un documento de identificación de espacios de participación ciudada de la entidad</t>
  </si>
  <si>
    <t xml:space="preserve">Construir un Plan de Participación Ciudadana en la entidad
</t>
  </si>
  <si>
    <t>Plan y Estrategia de Participación  Ciudadana  aprobados y publicados</t>
  </si>
  <si>
    <t xml:space="preserve">Plan y Estrategia de Participación Ciudadana  aprobados y publicados
</t>
  </si>
  <si>
    <t>1. Un documento de identificación de espacios de participación ciudadana de la entidad</t>
  </si>
  <si>
    <t>Definir un proceso de rendición de cuentas y listas de chequeo para la ejecución de espacios de rendición de cuentas y participación ciudadana</t>
  </si>
  <si>
    <t>OAP/SECRETARIA GENERAL</t>
  </si>
  <si>
    <t>1. Proceso de Rendición de Cuentas y formatos</t>
  </si>
  <si>
    <t>1. Estrategia de Comunicación</t>
  </si>
  <si>
    <t xml:space="preserve">Plan de Participación Ciudadana Publicado y  Divulgado
</t>
  </si>
  <si>
    <t>EQUIPO DE PARTICIPACIÓN CIUADANA</t>
  </si>
  <si>
    <t>1. Información y contenidos requeridos para los espacios de participación ciudadana preparadosy socializados  con los grupos de valor.
2. Convocar los espacios de participación ciudadana</t>
  </si>
  <si>
    <t>1. EQUIPO DE PARTICIPACIÓN CIUDADANA
2. AREAS INCOLUCRADAS EN LOS ESPACIOS DE PARTICIPACIÓN CIUDADANA</t>
  </si>
  <si>
    <t>1.  Inventario de Espacios de Participación Ciudadana 
2. Espacios de Partcipación Ciuaddana ejecutados
3. Espacios de Participación Ciuadadna publicados en micrositio 
4. Preguntas e inquietude de la ciudadania atendidos</t>
  </si>
  <si>
    <t>1. Micrositio de participación ciudadana diseñado</t>
  </si>
  <si>
    <t>1. Micrositio de participación ciudadana con información actualizada publicada</t>
  </si>
  <si>
    <t>1. GRUPO DE COMUNICACIÓN Y PRENSA
2. EQUIPO DE PARTICIPACIÓN CIUDADANA
3. AREAS INCOLUCRADAS EN LOS ESPACIOS DE PARTICIPACIÓN CIUDADANA</t>
  </si>
  <si>
    <t xml:space="preserve">1. Informe de resultados de Plan de Participación Ciudadana documentado y divulgado.
</t>
  </si>
  <si>
    <t>1. EQUIPO DE PARTICIPACIÓN CIUADANA</t>
  </si>
  <si>
    <t xml:space="preserve">Formular Plan de acción y Estrategia de Participación Ciudadana contemplando resultados FURAG, informes de la OCI y CGR.
Nota: El Plan de Acción y la estrategia se revisan anualmente para ajustes correspondientes sujetos a los informes de OCI y la CGR </t>
  </si>
  <si>
    <t>1.  Inventario de Espacios de Participación Ciudadana</t>
  </si>
  <si>
    <t xml:space="preserve">Caracterización de Ciudadanos, Usuarios y Grupos de Interés actualizada
</t>
  </si>
  <si>
    <t>Espacios de Participación Ciuadadana Descentralizados ejecutados</t>
  </si>
  <si>
    <t>Realizar informe de ejecución y resultados del Plan de Participación Ciudadana por parte de la áreas y el equipo de trabajo de participación ciudadana y divulgarlo  masivamente
Documentar las Buenas prácticas y oportunidades de mejoramiento del Plan de e Participación</t>
  </si>
  <si>
    <t>PLAN DE ACCIÓN POLÍTICA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</si>
</sst>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2"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
      <sz val="10"/>
      <name val="Arial"/>
      <family val="2"/>
    </font>
    <font>
      <sz val="9"/>
      <color indexed="81"/>
      <name val="Tahoma"/>
      <family val="2"/>
    </font>
    <font>
      <sz val="22"/>
      <color rgb="FF002060"/>
      <name val="Arial"/>
      <family val="2"/>
    </font>
    <font>
      <sz val="16"/>
      <color rgb="FF002060"/>
      <name val="Arial"/>
      <family val="2"/>
    </font>
    <font>
      <sz val="48"/>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00B05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medium">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dashed">
        <color theme="4" tint="-0.499984740745262"/>
      </top>
      <bottom style="dotted">
        <color theme="4" tint="-0.499984740745262"/>
      </bottom>
      <diagonal/>
    </border>
    <border>
      <left style="thin">
        <color theme="4" tint="-0.499984740745262"/>
      </left>
      <right/>
      <top style="dotted">
        <color theme="4" tint="-0.499984740745262"/>
      </top>
      <bottom style="dashed">
        <color theme="4" tint="-0.499984740745262"/>
      </bottom>
      <diagonal/>
    </border>
    <border>
      <left style="thin">
        <color theme="4" tint="-0.499984740745262"/>
      </left>
      <right/>
      <top style="dashed">
        <color theme="4" tint="-0.499984740745262"/>
      </top>
      <bottom style="thin">
        <color theme="4" tint="-0.499984740745262"/>
      </bottom>
      <diagonal/>
    </border>
    <border>
      <left style="thin">
        <color theme="4" tint="-0.499984740745262"/>
      </left>
      <right/>
      <top/>
      <bottom style="thin">
        <color theme="4" tint="-0.499984740745262"/>
      </bottom>
      <diagonal/>
    </border>
    <border>
      <left style="medium">
        <color theme="4" tint="-0.499984740745262"/>
      </left>
      <right style="medium">
        <color theme="4"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499984740745262"/>
      </left>
      <right/>
      <top style="medium">
        <color theme="4" tint="-0.499984740745262"/>
      </top>
      <bottom style="dashed">
        <color theme="4" tint="-0.499984740745262"/>
      </bottom>
      <diagonal/>
    </border>
    <border>
      <left style="thin">
        <color theme="4" tint="-0.499984740745262"/>
      </left>
      <right/>
      <top style="dashed">
        <color theme="4" tint="-0.499984740745262"/>
      </top>
      <bottom style="dashed">
        <color theme="4" tint="-0.499984740745262"/>
      </bottom>
      <diagonal/>
    </border>
    <border>
      <left style="thin">
        <color theme="4" tint="-0.499984740745262"/>
      </left>
      <right/>
      <top style="thin">
        <color theme="4" tint="-0.499984740745262"/>
      </top>
      <bottom style="dashed">
        <color theme="4" tint="-0.499984740745262"/>
      </bottom>
      <diagonal/>
    </border>
    <border>
      <left style="thin">
        <color theme="4" tint="-0.499984740745262"/>
      </left>
      <right/>
      <top/>
      <bottom style="dashed">
        <color theme="4" tint="-0.499984740745262"/>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top style="double">
        <color rgb="FF002060"/>
      </top>
      <bottom style="dotted">
        <color theme="4" tint="-0.499984740745262"/>
      </bottom>
      <diagonal/>
    </border>
    <border>
      <left style="dashed">
        <color rgb="FF002060"/>
      </left>
      <right/>
      <top style="dotted">
        <color theme="4" tint="-0.499984740745262"/>
      </top>
      <bottom style="dotted">
        <color theme="4" tint="-0.499984740745262"/>
      </bottom>
      <diagonal/>
    </border>
    <border>
      <left style="dashed">
        <color rgb="FF002060"/>
      </left>
      <right/>
      <top style="dotted">
        <color theme="4" tint="-0.499984740745262"/>
      </top>
      <bottom style="thin">
        <color theme="4" tint="-0.499984740745262"/>
      </bottom>
      <diagonal/>
    </border>
    <border>
      <left style="dashed">
        <color rgb="FF002060"/>
      </left>
      <right/>
      <top/>
      <bottom style="dotted">
        <color theme="4" tint="-0.499984740745262"/>
      </bottom>
      <diagonal/>
    </border>
    <border>
      <left style="dashed">
        <color rgb="FF002060"/>
      </left>
      <right/>
      <top style="dotted">
        <color theme="4" tint="-0.499984740745262"/>
      </top>
      <bottom/>
      <diagonal/>
    </border>
    <border>
      <left style="dashed">
        <color rgb="FF002060"/>
      </left>
      <right/>
      <top style="thin">
        <color theme="4" tint="-0.499984740745262"/>
      </top>
      <bottom style="dotted">
        <color theme="4" tint="-0.499984740745262"/>
      </bottom>
      <diagonal/>
    </border>
    <border>
      <left style="dashed">
        <color rgb="FF002060"/>
      </left>
      <right/>
      <top style="dotted">
        <color theme="4" tint="-0.499984740745262"/>
      </top>
      <bottom style="medium">
        <color theme="4" tint="-0.499984740745262"/>
      </bottom>
      <diagonal/>
    </border>
    <border>
      <left style="dashed">
        <color rgb="FF002060"/>
      </left>
      <right/>
      <top style="medium">
        <color theme="4" tint="-0.499984740745262"/>
      </top>
      <bottom style="dotted">
        <color theme="4" tint="-0.499984740745262"/>
      </bottom>
      <diagonal/>
    </border>
    <border>
      <left style="dashed">
        <color rgb="FF002060"/>
      </left>
      <right/>
      <top style="thin">
        <color theme="4" tint="-0.499984740745262"/>
      </top>
      <bottom style="dotted">
        <color rgb="FF002060"/>
      </bottom>
      <diagonal/>
    </border>
    <border>
      <left style="dashed">
        <color rgb="FF002060"/>
      </left>
      <right/>
      <top style="dotted">
        <color rgb="FF002060"/>
      </top>
      <bottom style="dotted">
        <color rgb="FF002060"/>
      </bottom>
      <diagonal/>
    </border>
    <border>
      <left style="dashed">
        <color rgb="FF002060"/>
      </left>
      <right/>
      <top style="dott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dashed">
        <color rgb="FF002060"/>
      </left>
      <right style="dashed">
        <color rgb="FF002060"/>
      </right>
      <top/>
      <bottom/>
      <diagonal/>
    </border>
    <border>
      <left style="thin">
        <color rgb="FF002060"/>
      </left>
      <right style="thin">
        <color rgb="FF002060"/>
      </right>
      <top/>
      <bottom/>
      <diagonal/>
    </border>
    <border>
      <left/>
      <right/>
      <top style="medium">
        <color rgb="FF002060"/>
      </top>
      <bottom style="thin">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10">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19" xfId="0" applyFont="1" applyFill="1" applyBorder="1" applyAlignment="1">
      <alignment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vertical="center"/>
    </xf>
    <xf numFmtId="0" fontId="5" fillId="0" borderId="22" xfId="0" applyFont="1" applyFill="1" applyBorder="1" applyAlignment="1">
      <alignment vertical="center"/>
    </xf>
    <xf numFmtId="0" fontId="5" fillId="0" borderId="23" xfId="0" applyFont="1" applyBorder="1" applyAlignment="1">
      <alignment vertical="center"/>
    </xf>
    <xf numFmtId="0" fontId="8" fillId="0" borderId="22" xfId="0" applyFont="1" applyFill="1" applyBorder="1" applyAlignment="1">
      <alignment horizontal="center" vertical="center" wrapText="1"/>
    </xf>
    <xf numFmtId="0" fontId="5" fillId="0" borderId="24" xfId="0" applyFont="1" applyFill="1" applyBorder="1" applyAlignment="1">
      <alignment vertical="center"/>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19" xfId="0" applyFont="1" applyBorder="1"/>
    <xf numFmtId="0" fontId="5" fillId="0" borderId="20" xfId="0" applyFont="1" applyBorder="1"/>
    <xf numFmtId="0" fontId="5" fillId="0" borderId="21" xfId="0" applyFont="1" applyBorder="1"/>
    <xf numFmtId="0" fontId="5" fillId="0" borderId="0" xfId="0" applyFont="1"/>
    <xf numFmtId="0" fontId="5" fillId="0" borderId="22" xfId="0" applyFont="1" applyBorder="1"/>
    <xf numFmtId="0" fontId="5" fillId="0" borderId="23"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4" xfId="0" applyFont="1" applyBorder="1"/>
    <xf numFmtId="0" fontId="5" fillId="0" borderId="25" xfId="0" applyFont="1" applyBorder="1"/>
    <xf numFmtId="0" fontId="5" fillId="0" borderId="26"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3" fillId="0" borderId="0" xfId="0" applyFont="1" applyFill="1" applyBorder="1" applyAlignment="1">
      <alignment horizontal="center" vertical="center"/>
    </xf>
    <xf numFmtId="0" fontId="5" fillId="0" borderId="34"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vertical="center"/>
    </xf>
    <xf numFmtId="0" fontId="5" fillId="0" borderId="37" xfId="0" applyFont="1" applyBorder="1" applyAlignment="1">
      <alignment horizontal="center" vertical="center"/>
    </xf>
    <xf numFmtId="0" fontId="5" fillId="8" borderId="37" xfId="0" applyFont="1" applyFill="1" applyBorder="1" applyAlignment="1">
      <alignment vertical="center"/>
    </xf>
    <xf numFmtId="0" fontId="5" fillId="3" borderId="37" xfId="0" applyFont="1" applyFill="1" applyBorder="1" applyAlignment="1">
      <alignment vertical="center"/>
    </xf>
    <xf numFmtId="0" fontId="5" fillId="0" borderId="38" xfId="0" applyFont="1" applyBorder="1" applyAlignment="1">
      <alignment vertical="center"/>
    </xf>
    <xf numFmtId="0" fontId="5" fillId="0" borderId="39" xfId="0" applyFont="1" applyBorder="1" applyAlignment="1">
      <alignment horizontal="center" vertical="center"/>
    </xf>
    <xf numFmtId="0" fontId="5" fillId="7" borderId="39"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2" xfId="0" applyFill="1" applyBorder="1"/>
    <xf numFmtId="0" fontId="25" fillId="0" borderId="0" xfId="0" applyFont="1" applyFill="1" applyBorder="1" applyAlignment="1">
      <alignment horizontal="center" vertical="center"/>
    </xf>
    <xf numFmtId="0" fontId="0" fillId="0" borderId="23" xfId="0" applyFill="1" applyBorder="1"/>
    <xf numFmtId="0" fontId="0" fillId="0" borderId="0" xfId="0" applyAlignment="1">
      <alignment vertical="center" wrapText="1"/>
    </xf>
    <xf numFmtId="0" fontId="5" fillId="9" borderId="35" xfId="0" applyFont="1" applyFill="1" applyBorder="1" applyAlignment="1">
      <alignment vertical="center"/>
    </xf>
    <xf numFmtId="0" fontId="5" fillId="10" borderId="37" xfId="0" applyFont="1" applyFill="1" applyBorder="1" applyAlignment="1">
      <alignment vertical="center"/>
    </xf>
    <xf numFmtId="0" fontId="18" fillId="0" borderId="25" xfId="0" applyFont="1" applyBorder="1" applyAlignment="1">
      <alignment vertical="center"/>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14" fillId="0" borderId="0" xfId="0" applyFont="1" applyBorder="1" applyAlignment="1">
      <alignment vertical="center"/>
    </xf>
    <xf numFmtId="0" fontId="9" fillId="0" borderId="50" xfId="0" applyFont="1" applyFill="1" applyBorder="1" applyAlignment="1">
      <alignment horizontal="left" vertical="center" wrapText="1"/>
    </xf>
    <xf numFmtId="0" fontId="10" fillId="0" borderId="51" xfId="0" applyFont="1" applyFill="1" applyBorder="1" applyAlignment="1">
      <alignment horizontal="center" vertical="center" wrapText="1"/>
    </xf>
    <xf numFmtId="0" fontId="9" fillId="0" borderId="53" xfId="0" applyFont="1" applyFill="1" applyBorder="1" applyAlignment="1">
      <alignment horizontal="left" vertical="center" wrapText="1"/>
    </xf>
    <xf numFmtId="0" fontId="10" fillId="0" borderId="54" xfId="0" applyFont="1" applyFill="1" applyBorder="1" applyAlignment="1">
      <alignment horizontal="center" vertical="center" wrapText="1"/>
    </xf>
    <xf numFmtId="0" fontId="9" fillId="0" borderId="56"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10" fillId="0" borderId="60" xfId="0" applyFont="1" applyFill="1" applyBorder="1" applyAlignment="1">
      <alignment horizontal="center" vertical="center" wrapText="1"/>
    </xf>
    <xf numFmtId="0" fontId="9" fillId="0" borderId="62" xfId="0" applyFont="1" applyFill="1" applyBorder="1" applyAlignment="1">
      <alignment horizontal="left" vertical="center" wrapText="1"/>
    </xf>
    <xf numFmtId="0" fontId="10" fillId="0" borderId="63" xfId="0" applyFont="1" applyFill="1" applyBorder="1" applyAlignment="1">
      <alignment horizontal="center" vertical="center" wrapText="1"/>
    </xf>
    <xf numFmtId="0" fontId="9" fillId="0" borderId="66" xfId="0" applyFont="1" applyFill="1" applyBorder="1" applyAlignment="1">
      <alignment horizontal="left" vertical="center" wrapText="1"/>
    </xf>
    <xf numFmtId="0" fontId="10" fillId="0" borderId="67" xfId="0" applyFont="1" applyFill="1" applyBorder="1" applyAlignment="1">
      <alignment horizontal="center" vertical="center" wrapText="1"/>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52" xfId="0" applyFont="1" applyBorder="1" applyAlignment="1">
      <alignment vertical="center" wrapText="1"/>
    </xf>
    <xf numFmtId="0" fontId="27" fillId="0" borderId="55" xfId="0" applyFont="1" applyFill="1" applyBorder="1" applyAlignment="1">
      <alignment horizontal="left" vertical="center" wrapText="1"/>
    </xf>
    <xf numFmtId="0" fontId="27" fillId="0" borderId="55" xfId="0" applyFont="1" applyBorder="1" applyAlignment="1">
      <alignment vertical="center" wrapText="1"/>
    </xf>
    <xf numFmtId="0" fontId="27" fillId="0" borderId="64" xfId="0" applyFont="1" applyFill="1" applyBorder="1" applyAlignment="1">
      <alignment horizontal="left" vertical="center" wrapText="1"/>
    </xf>
    <xf numFmtId="0" fontId="27" fillId="0" borderId="64" xfId="0" applyFont="1" applyBorder="1" applyAlignment="1">
      <alignment vertical="center" wrapText="1"/>
    </xf>
    <xf numFmtId="0" fontId="27" fillId="0" borderId="61" xfId="0" applyFont="1" applyFill="1" applyBorder="1" applyAlignment="1">
      <alignment horizontal="left" vertical="center" wrapText="1"/>
    </xf>
    <xf numFmtId="0" fontId="27" fillId="0" borderId="61" xfId="0" applyFont="1" applyBorder="1" applyAlignment="1">
      <alignment vertical="center" wrapText="1"/>
    </xf>
    <xf numFmtId="0" fontId="27" fillId="0" borderId="68" xfId="0" applyFont="1" applyFill="1" applyBorder="1" applyAlignment="1">
      <alignment horizontal="lef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58" xfId="0" applyFont="1" applyFill="1" applyBorder="1" applyAlignment="1">
      <alignment horizontal="left" vertical="center" wrapText="1"/>
    </xf>
    <xf numFmtId="0" fontId="27" fillId="0" borderId="58"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7" xfId="0" applyFont="1" applyFill="1" applyBorder="1" applyAlignment="1">
      <alignment horizontal="left" vertical="center" wrapText="1"/>
    </xf>
    <xf numFmtId="0" fontId="27" fillId="0" borderId="77"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1" xfId="0" applyFont="1" applyFill="1" applyBorder="1" applyAlignment="1">
      <alignment horizontal="left" vertical="center" wrapText="1"/>
    </xf>
    <xf numFmtId="0" fontId="27" fillId="0" borderId="81" xfId="0" applyFont="1" applyBorder="1" applyAlignment="1">
      <alignment vertical="center" wrapText="1"/>
    </xf>
    <xf numFmtId="0" fontId="27" fillId="0" borderId="25" xfId="0" applyFont="1" applyBorder="1" applyAlignment="1">
      <alignment vertical="center" wrapText="1"/>
    </xf>
    <xf numFmtId="0" fontId="27" fillId="0" borderId="55" xfId="0" applyFont="1" applyBorder="1" applyAlignment="1">
      <alignment vertical="top" wrapText="1"/>
    </xf>
    <xf numFmtId="0" fontId="27" fillId="0" borderId="68" xfId="0" applyFont="1" applyBorder="1" applyAlignment="1">
      <alignment vertical="top" wrapText="1"/>
    </xf>
    <xf numFmtId="0" fontId="27" fillId="0" borderId="71" xfId="0" applyFont="1" applyBorder="1" applyAlignment="1">
      <alignment vertical="top" wrapText="1"/>
    </xf>
    <xf numFmtId="0" fontId="9" fillId="0" borderId="48" xfId="0" applyFont="1" applyFill="1" applyBorder="1" applyAlignment="1">
      <alignment horizontal="left" vertical="top" wrapText="1"/>
    </xf>
    <xf numFmtId="0" fontId="19" fillId="5" borderId="0" xfId="0" applyFont="1" applyFill="1"/>
    <xf numFmtId="0" fontId="9" fillId="0" borderId="1" xfId="0" applyFont="1" applyBorder="1" applyAlignment="1">
      <alignment vertical="center" wrapText="1"/>
    </xf>
    <xf numFmtId="0" fontId="11" fillId="11" borderId="0" xfId="0" applyFont="1" applyFill="1" applyBorder="1" applyAlignment="1">
      <alignment horizontal="center" vertical="center"/>
    </xf>
    <xf numFmtId="0" fontId="9"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1" fillId="0" borderId="6" xfId="0" applyFont="1" applyBorder="1" applyAlignment="1">
      <alignment horizontal="center" vertical="center"/>
    </xf>
    <xf numFmtId="164" fontId="21" fillId="0" borderId="6"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00" xfId="0" applyFont="1" applyFill="1" applyBorder="1" applyAlignment="1">
      <alignment vertical="center" wrapText="1"/>
    </xf>
    <xf numFmtId="0" fontId="9" fillId="0" borderId="101" xfId="0" applyFont="1" applyFill="1" applyBorder="1" applyAlignment="1">
      <alignment vertical="center" wrapText="1"/>
    </xf>
    <xf numFmtId="0" fontId="9" fillId="3" borderId="101" xfId="0" applyFont="1" applyFill="1" applyBorder="1" applyAlignment="1">
      <alignment vertical="center" wrapText="1"/>
    </xf>
    <xf numFmtId="0" fontId="9" fillId="0" borderId="102" xfId="0" applyFont="1" applyFill="1" applyBorder="1" applyAlignment="1">
      <alignment vertical="center" wrapText="1"/>
    </xf>
    <xf numFmtId="0" fontId="9" fillId="0" borderId="89" xfId="0" applyFont="1" applyFill="1" applyBorder="1" applyAlignment="1">
      <alignment vertical="center" wrapText="1"/>
    </xf>
    <xf numFmtId="0" fontId="9" fillId="0" borderId="90" xfId="0" applyFont="1" applyFill="1" applyBorder="1" applyAlignment="1">
      <alignment vertical="center" wrapText="1"/>
    </xf>
    <xf numFmtId="0" fontId="9" fillId="0" borderId="91" xfId="0" applyFont="1" applyFill="1" applyBorder="1" applyAlignment="1">
      <alignment vertical="center" wrapText="1"/>
    </xf>
    <xf numFmtId="0" fontId="9" fillId="0" borderId="103" xfId="0" applyFont="1" applyFill="1" applyBorder="1" applyAlignment="1">
      <alignment vertical="center" wrapText="1"/>
    </xf>
    <xf numFmtId="0" fontId="9" fillId="0" borderId="92" xfId="0" applyFont="1" applyFill="1" applyBorder="1" applyAlignment="1">
      <alignment vertical="center" wrapText="1"/>
    </xf>
    <xf numFmtId="0" fontId="9" fillId="0" borderId="104" xfId="0" applyFont="1" applyFill="1" applyBorder="1" applyAlignment="1">
      <alignment vertical="center" wrapText="1"/>
    </xf>
    <xf numFmtId="0" fontId="9" fillId="0" borderId="93" xfId="0" applyFont="1" applyFill="1" applyBorder="1" applyAlignment="1">
      <alignment vertical="top" wrapText="1"/>
    </xf>
    <xf numFmtId="0" fontId="9" fillId="0" borderId="94" xfId="0" applyFont="1" applyFill="1" applyBorder="1" applyAlignment="1">
      <alignment vertical="center" wrapText="1"/>
    </xf>
    <xf numFmtId="0" fontId="9" fillId="0" borderId="95" xfId="0" applyFont="1" applyFill="1" applyBorder="1" applyAlignment="1">
      <alignment vertical="top"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27" fillId="0" borderId="112" xfId="0" applyFont="1" applyBorder="1" applyAlignment="1">
      <alignment vertical="center" wrapText="1"/>
    </xf>
    <xf numFmtId="0" fontId="27" fillId="0" borderId="113" xfId="0" applyFont="1" applyBorder="1" applyAlignment="1">
      <alignment vertical="center" wrapText="1"/>
    </xf>
    <xf numFmtId="0" fontId="27" fillId="0" borderId="114" xfId="0" applyFont="1" applyBorder="1" applyAlignment="1">
      <alignment vertical="center" wrapText="1"/>
    </xf>
    <xf numFmtId="0" fontId="27" fillId="0" borderId="115" xfId="0" applyFont="1" applyBorder="1" applyAlignment="1">
      <alignment vertical="center" wrapText="1"/>
    </xf>
    <xf numFmtId="0" fontId="27" fillId="0" borderId="116" xfId="0" applyFont="1" applyBorder="1" applyAlignment="1">
      <alignment vertical="center" wrapText="1"/>
    </xf>
    <xf numFmtId="0" fontId="29" fillId="13" borderId="118" xfId="0" applyFont="1" applyFill="1" applyBorder="1" applyAlignment="1">
      <alignment horizontal="center" vertical="center" wrapText="1"/>
    </xf>
    <xf numFmtId="0" fontId="10" fillId="0" borderId="1" xfId="0" applyFont="1" applyBorder="1" applyAlignment="1">
      <alignment vertical="center"/>
    </xf>
    <xf numFmtId="0" fontId="20" fillId="0" borderId="1" xfId="0" applyFont="1" applyBorder="1" applyAlignment="1">
      <alignment horizontal="left" vertical="center" wrapText="1"/>
    </xf>
    <xf numFmtId="0" fontId="39"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vertical="center" wrapText="1"/>
    </xf>
    <xf numFmtId="0" fontId="39" fillId="0" borderId="1" xfId="0" applyFont="1" applyBorder="1" applyAlignment="1">
      <alignment horizontal="center" vertical="center"/>
    </xf>
    <xf numFmtId="0" fontId="20" fillId="0" borderId="1" xfId="0" applyFont="1" applyBorder="1" applyAlignment="1">
      <alignment horizontal="left" wrapText="1"/>
    </xf>
    <xf numFmtId="0" fontId="2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vertical="center" wrapText="1"/>
    </xf>
    <xf numFmtId="0" fontId="40" fillId="0" borderId="1" xfId="0" applyFont="1" applyBorder="1" applyAlignment="1">
      <alignment vertical="center"/>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82" xfId="0" applyFont="1" applyFill="1" applyBorder="1" applyAlignment="1">
      <alignment horizontal="center" vertical="center"/>
    </xf>
    <xf numFmtId="0" fontId="11" fillId="11" borderId="83" xfId="0" applyFont="1" applyFill="1" applyBorder="1" applyAlignment="1">
      <alignment horizontal="center" vertical="center"/>
    </xf>
    <xf numFmtId="0" fontId="11" fillId="11" borderId="84"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34" fillId="0" borderId="45" xfId="0" applyFont="1" applyBorder="1" applyAlignment="1">
      <alignment horizontal="center" vertical="center" wrapText="1"/>
    </xf>
    <xf numFmtId="0" fontId="34" fillId="0" borderId="43" xfId="0" applyFont="1" applyBorder="1" applyAlignment="1">
      <alignment horizontal="center" vertical="center" wrapText="1"/>
    </xf>
    <xf numFmtId="0" fontId="35" fillId="0" borderId="44" xfId="0" applyFont="1" applyBorder="1" applyAlignment="1">
      <alignment vertical="center"/>
    </xf>
    <xf numFmtId="0" fontId="4" fillId="12" borderId="96" xfId="0" applyFont="1" applyFill="1" applyBorder="1" applyAlignment="1">
      <alignment horizontal="center" vertical="center" wrapText="1"/>
    </xf>
    <xf numFmtId="0" fontId="9" fillId="0" borderId="97" xfId="0" applyFont="1" applyBorder="1" applyAlignment="1">
      <alignment horizontal="center" vertical="center" wrapText="1"/>
    </xf>
    <xf numFmtId="0" fontId="9" fillId="0" borderId="98" xfId="0" applyFont="1" applyBorder="1" applyAlignment="1">
      <alignment horizontal="center" vertical="center" wrapText="1"/>
    </xf>
    <xf numFmtId="0" fontId="34"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164" fontId="19" fillId="0" borderId="13"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164" fontId="19" fillId="0" borderId="43" xfId="0" applyNumberFormat="1" applyFont="1" applyBorder="1" applyAlignment="1">
      <alignment horizontal="center" vertical="center" wrapText="1"/>
    </xf>
    <xf numFmtId="0" fontId="35" fillId="0" borderId="44" xfId="0" applyFont="1" applyBorder="1" applyAlignment="1">
      <alignment horizontal="center" vertical="center" wrapText="1"/>
    </xf>
    <xf numFmtId="0" fontId="36" fillId="0" borderId="18"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6" xfId="0" applyFont="1" applyFill="1" applyBorder="1" applyAlignment="1">
      <alignment horizontal="center" vertical="center" wrapText="1"/>
    </xf>
    <xf numFmtId="164" fontId="32" fillId="0" borderId="18" xfId="0" applyNumberFormat="1" applyFont="1" applyBorder="1" applyAlignment="1">
      <alignment horizontal="center" vertical="center" wrapText="1"/>
    </xf>
    <xf numFmtId="164" fontId="32" fillId="0" borderId="13"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horizontal="center" vertical="center" wrapText="1"/>
    </xf>
    <xf numFmtId="0" fontId="9" fillId="0" borderId="99" xfId="0" applyFont="1" applyBorder="1" applyAlignment="1">
      <alignment horizontal="center" vertical="center" wrapText="1"/>
    </xf>
    <xf numFmtId="164" fontId="19" fillId="0" borderId="18" xfId="0" applyNumberFormat="1"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18" xfId="0" applyNumberFormat="1" applyFont="1" applyBorder="1" applyAlignment="1">
      <alignment horizontal="center" vertical="center" wrapText="1"/>
    </xf>
    <xf numFmtId="164" fontId="31" fillId="0" borderId="13" xfId="0" applyNumberFormat="1" applyFont="1" applyBorder="1" applyAlignment="1">
      <alignment horizontal="center" vertical="center" wrapText="1"/>
    </xf>
    <xf numFmtId="164" fontId="31" fillId="0" borderId="17"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05" xfId="0" applyFont="1" applyFill="1" applyBorder="1" applyAlignment="1">
      <alignment horizontal="center" vertical="center" wrapText="1"/>
    </xf>
    <xf numFmtId="0" fontId="21" fillId="0" borderId="30" xfId="0" applyFont="1" applyFill="1" applyBorder="1" applyAlignment="1">
      <alignment horizontal="center" vertical="center"/>
    </xf>
    <xf numFmtId="0" fontId="5" fillId="0" borderId="31" xfId="0" applyFont="1" applyBorder="1" applyAlignment="1">
      <alignment horizontal="center" vertical="center"/>
    </xf>
    <xf numFmtId="0" fontId="19" fillId="5" borderId="14" xfId="0" applyFont="1" applyFill="1" applyBorder="1" applyAlignment="1">
      <alignment vertical="center"/>
    </xf>
    <xf numFmtId="0" fontId="26" fillId="0" borderId="15" xfId="0" applyFont="1" applyBorder="1" applyAlignment="1">
      <alignmen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164" fontId="21" fillId="0" borderId="14" xfId="0" applyNumberFormat="1" applyFont="1" applyBorder="1" applyAlignment="1">
      <alignment horizontal="center" vertical="center"/>
    </xf>
    <xf numFmtId="164" fontId="21" fillId="0" borderId="15" xfId="0" applyNumberFormat="1" applyFont="1" applyBorder="1" applyAlignment="1">
      <alignment horizontal="center" vertical="center"/>
    </xf>
    <xf numFmtId="0" fontId="29" fillId="12" borderId="32" xfId="0" applyFont="1" applyFill="1" applyBorder="1" applyAlignment="1">
      <alignment horizontal="center" vertical="center" wrapText="1"/>
    </xf>
    <xf numFmtId="0" fontId="30" fillId="12" borderId="33"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0" fillId="12" borderId="17" xfId="0"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1" fillId="0" borderId="121" xfId="0" applyFont="1" applyBorder="1" applyAlignment="1">
      <alignment horizontal="center" vertical="center"/>
    </xf>
    <xf numFmtId="0" fontId="10" fillId="0" borderId="97" xfId="0" applyFont="1" applyBorder="1" applyAlignment="1">
      <alignment horizontal="center" vertical="center"/>
    </xf>
    <xf numFmtId="0" fontId="10" fillId="0" borderId="99" xfId="0" applyFont="1" applyBorder="1" applyAlignment="1">
      <alignment horizontal="center" vertical="center"/>
    </xf>
    <xf numFmtId="0" fontId="10" fillId="0" borderId="98" xfId="0" applyFont="1" applyBorder="1" applyAlignment="1">
      <alignment horizontal="center" vertical="center"/>
    </xf>
    <xf numFmtId="0" fontId="20" fillId="0" borderId="97" xfId="0" applyFont="1" applyBorder="1" applyAlignment="1">
      <alignment horizontal="center" vertical="center"/>
    </xf>
    <xf numFmtId="0" fontId="20" fillId="0" borderId="99" xfId="0" applyFont="1" applyBorder="1" applyAlignment="1">
      <alignment horizontal="center" vertical="center"/>
    </xf>
    <xf numFmtId="0" fontId="20" fillId="0" borderId="98" xfId="0" applyFont="1" applyBorder="1" applyAlignment="1">
      <alignment horizontal="center" vertical="center"/>
    </xf>
    <xf numFmtId="0" fontId="39" fillId="0" borderId="97" xfId="0" applyFont="1" applyBorder="1" applyAlignment="1">
      <alignment horizontal="center" vertical="center"/>
    </xf>
    <xf numFmtId="0" fontId="39" fillId="0" borderId="99" xfId="0" applyFont="1" applyBorder="1" applyAlignment="1">
      <alignment horizontal="center" vertical="center"/>
    </xf>
    <xf numFmtId="0" fontId="39" fillId="0" borderId="98" xfId="0" applyFont="1" applyBorder="1" applyAlignment="1">
      <alignment horizontal="center" vertical="center"/>
    </xf>
    <xf numFmtId="0" fontId="20" fillId="0" borderId="97" xfId="0" applyFont="1" applyBorder="1" applyAlignment="1">
      <alignment horizontal="center" vertical="center" wrapText="1"/>
    </xf>
    <xf numFmtId="0" fontId="20" fillId="0" borderId="97" xfId="0" applyFont="1" applyBorder="1" applyAlignment="1">
      <alignment horizontal="left" vertical="center" wrapText="1"/>
    </xf>
    <xf numFmtId="0" fontId="20" fillId="0" borderId="98" xfId="0" applyFont="1" applyBorder="1" applyAlignment="1">
      <alignment horizontal="left" vertical="center"/>
    </xf>
    <xf numFmtId="0" fontId="20" fillId="0" borderId="99" xfId="0" applyFont="1" applyBorder="1" applyAlignment="1">
      <alignment horizontal="center" vertical="center" wrapText="1"/>
    </xf>
    <xf numFmtId="0" fontId="20" fillId="0" borderId="98" xfId="0" applyFont="1" applyBorder="1" applyAlignment="1">
      <alignment horizontal="center" vertical="center" wrapText="1"/>
    </xf>
    <xf numFmtId="0" fontId="39" fillId="0" borderId="1" xfId="0" applyFont="1" applyBorder="1" applyAlignment="1">
      <alignment horizontal="left" vertical="center" wrapText="1"/>
    </xf>
    <xf numFmtId="0" fontId="20" fillId="0" borderId="1" xfId="0" applyFont="1" applyBorder="1" applyAlignment="1">
      <alignment horizontal="left" vertical="center" wrapText="1"/>
    </xf>
    <xf numFmtId="0" fontId="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97" xfId="0" applyFont="1" applyBorder="1" applyAlignment="1">
      <alignment horizontal="center" vertical="center"/>
    </xf>
    <xf numFmtId="0" fontId="40" fillId="0" borderId="98" xfId="0" applyFont="1" applyBorder="1" applyAlignment="1">
      <alignment horizontal="center" vertical="center"/>
    </xf>
    <xf numFmtId="0" fontId="20" fillId="0" borderId="98" xfId="0" applyFont="1" applyBorder="1" applyAlignment="1">
      <alignment horizontal="left" vertical="center" wrapText="1"/>
    </xf>
    <xf numFmtId="0" fontId="40" fillId="0" borderId="97" xfId="0" applyFont="1" applyBorder="1" applyAlignment="1">
      <alignment horizontal="center" vertical="center" wrapText="1"/>
    </xf>
    <xf numFmtId="0" fontId="29" fillId="13" borderId="117" xfId="0" applyFont="1" applyFill="1" applyBorder="1" applyAlignment="1">
      <alignment horizontal="center" vertical="center" wrapText="1"/>
    </xf>
    <xf numFmtId="0" fontId="29" fillId="13" borderId="118" xfId="0" applyFont="1" applyFill="1" applyBorder="1" applyAlignment="1">
      <alignment horizontal="center" vertical="center" wrapText="1"/>
    </xf>
    <xf numFmtId="0" fontId="29" fillId="13" borderId="120" xfId="0" applyFont="1" applyFill="1" applyBorder="1" applyAlignment="1">
      <alignment horizontal="center" vertical="center" wrapText="1"/>
    </xf>
    <xf numFmtId="0" fontId="20" fillId="0" borderId="47" xfId="0" applyFont="1"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20" fillId="0" borderId="7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20" fillId="0" borderId="49" xfId="0" applyFont="1" applyBorder="1" applyAlignment="1">
      <alignment horizontal="center" vertical="center" wrapText="1"/>
    </xf>
    <xf numFmtId="0" fontId="20" fillId="0" borderId="65" xfId="0" applyFont="1" applyBorder="1" applyAlignment="1">
      <alignment horizontal="center" vertical="center" wrapText="1"/>
    </xf>
    <xf numFmtId="0" fontId="4" fillId="12" borderId="86" xfId="0" applyFont="1" applyFill="1" applyBorder="1" applyAlignment="1">
      <alignment horizontal="center" vertical="center" wrapText="1"/>
    </xf>
    <xf numFmtId="0" fontId="4" fillId="12" borderId="8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4" fillId="12" borderId="85" xfId="0" applyFont="1" applyFill="1" applyBorder="1" applyAlignment="1">
      <alignment horizontal="center" vertical="center" wrapText="1"/>
    </xf>
    <xf numFmtId="0" fontId="4" fillId="12" borderId="87" xfId="0" applyFont="1" applyFill="1" applyBorder="1" applyAlignment="1">
      <alignment horizontal="center" vertical="center" wrapText="1"/>
    </xf>
    <xf numFmtId="0" fontId="4" fillId="13" borderId="86" xfId="0" applyFont="1" applyFill="1" applyBorder="1" applyAlignment="1">
      <alignment horizontal="center" vertical="center" wrapText="1"/>
    </xf>
    <xf numFmtId="0" fontId="4" fillId="13" borderId="119"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0" fillId="0" borderId="45" xfId="0" applyFont="1" applyBorder="1" applyAlignment="1">
      <alignment horizontal="center" vertical="center" wrapText="1"/>
    </xf>
    <xf numFmtId="0" fontId="0" fillId="0" borderId="44" xfId="0" applyBorder="1" applyAlignment="1">
      <alignment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EE0000"/>
      <color rgb="FF009900"/>
      <color rgb="FFFF6600"/>
      <color rgb="FF8E0000"/>
      <color rgb="FFFFFF2D"/>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66.5</c:v>
                </c:pt>
                <c:pt idx="1">
                  <c:v>62.727272727272727</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66</c:v>
                </c:pt>
                <c:pt idx="1">
                  <c:v>74</c:v>
                </c:pt>
                <c:pt idx="2">
                  <c:v>71.428571428571431</c:v>
                </c:pt>
                <c:pt idx="3">
                  <c:v>43.333333333333336</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70</c:v>
                </c:pt>
                <c:pt idx="1">
                  <c:v>50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65.161290322580641</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10</xdr:row>
      <xdr:rowOff>1103577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1048576</xdr:row>
      <xdr:rowOff>161927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opLeftCell="C3" zoomScale="120" zoomScaleNormal="12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190" t="s">
        <v>166</v>
      </c>
      <c r="D3" s="190"/>
      <c r="E3" s="190"/>
      <c r="F3" s="190"/>
      <c r="G3" s="190"/>
      <c r="H3" s="190"/>
      <c r="I3" s="190"/>
      <c r="J3" s="190"/>
      <c r="K3" s="190"/>
      <c r="L3" s="190"/>
      <c r="M3" s="190"/>
      <c r="N3" s="190"/>
      <c r="O3" s="190"/>
      <c r="P3" s="190"/>
      <c r="Q3" s="190"/>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190" t="s">
        <v>167</v>
      </c>
      <c r="D5" s="190"/>
      <c r="E5" s="190"/>
      <c r="F5" s="190"/>
      <c r="G5" s="190"/>
      <c r="H5" s="190"/>
      <c r="I5" s="190"/>
      <c r="J5" s="190"/>
      <c r="K5" s="190"/>
      <c r="L5" s="190"/>
      <c r="M5" s="190"/>
      <c r="N5" s="190"/>
      <c r="O5" s="190"/>
      <c r="P5" s="190"/>
      <c r="Q5" s="190"/>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191" t="s">
        <v>136</v>
      </c>
      <c r="E8" s="191"/>
      <c r="F8" s="191"/>
      <c r="G8" s="191"/>
      <c r="H8" s="191"/>
      <c r="I8" s="191"/>
      <c r="J8" s="191"/>
      <c r="K8" s="191"/>
      <c r="L8" s="191"/>
      <c r="M8" s="191"/>
      <c r="N8" s="191"/>
      <c r="O8" s="191"/>
      <c r="P8" s="191"/>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191" t="s">
        <v>182</v>
      </c>
      <c r="E11" s="191"/>
      <c r="F11" s="191"/>
      <c r="G11" s="191"/>
      <c r="H11" s="191"/>
      <c r="I11" s="191"/>
      <c r="J11" s="191"/>
      <c r="K11" s="191"/>
      <c r="L11" s="191"/>
      <c r="M11" s="191"/>
      <c r="N11" s="191"/>
      <c r="O11" s="191"/>
      <c r="P11" s="191"/>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191" t="s">
        <v>183</v>
      </c>
      <c r="E14" s="191"/>
      <c r="F14" s="191"/>
      <c r="G14" s="191"/>
      <c r="H14" s="191"/>
      <c r="I14" s="191"/>
      <c r="J14" s="191"/>
      <c r="K14" s="191"/>
      <c r="L14" s="191"/>
      <c r="M14" s="191"/>
      <c r="N14" s="191"/>
      <c r="O14" s="191"/>
      <c r="P14" s="191"/>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193" t="s">
        <v>168</v>
      </c>
      <c r="D3" s="194"/>
      <c r="E3" s="194"/>
      <c r="F3" s="194"/>
      <c r="G3" s="194"/>
      <c r="H3" s="194"/>
      <c r="I3" s="194"/>
      <c r="J3" s="194"/>
      <c r="K3" s="194"/>
      <c r="L3" s="194"/>
      <c r="M3" s="194"/>
      <c r="N3" s="194"/>
      <c r="O3" s="194"/>
      <c r="P3" s="194"/>
      <c r="Q3" s="194"/>
      <c r="R3" s="194"/>
      <c r="S3" s="195"/>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196" t="s">
        <v>136</v>
      </c>
      <c r="D5" s="196"/>
      <c r="E5" s="196"/>
      <c r="F5" s="196"/>
      <c r="G5" s="196"/>
      <c r="H5" s="196"/>
      <c r="I5" s="196"/>
      <c r="J5" s="196"/>
      <c r="K5" s="196"/>
      <c r="L5" s="196"/>
      <c r="M5" s="196"/>
      <c r="N5" s="196"/>
      <c r="O5" s="196"/>
      <c r="P5" s="196"/>
      <c r="Q5" s="196"/>
      <c r="R5" s="196"/>
      <c r="S5" s="196"/>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02" t="s">
        <v>184</v>
      </c>
      <c r="D7" s="202"/>
      <c r="E7" s="202"/>
      <c r="F7" s="202"/>
      <c r="G7" s="202"/>
      <c r="H7" s="202"/>
      <c r="I7" s="202"/>
      <c r="J7" s="202"/>
      <c r="K7" s="202"/>
      <c r="L7" s="202"/>
      <c r="M7" s="202"/>
      <c r="N7" s="202"/>
      <c r="O7" s="202"/>
      <c r="P7" s="202"/>
      <c r="Q7" s="202"/>
      <c r="R7" s="202"/>
      <c r="S7" s="202"/>
      <c r="T7" s="14"/>
    </row>
    <row r="8" spans="2:25" ht="15" customHeight="1" x14ac:dyDescent="0.25">
      <c r="B8" s="24"/>
      <c r="C8" s="202"/>
      <c r="D8" s="202"/>
      <c r="E8" s="202"/>
      <c r="F8" s="202"/>
      <c r="G8" s="202"/>
      <c r="H8" s="202"/>
      <c r="I8" s="202"/>
      <c r="J8" s="202"/>
      <c r="K8" s="202"/>
      <c r="L8" s="202"/>
      <c r="M8" s="202"/>
      <c r="N8" s="202"/>
      <c r="O8" s="202"/>
      <c r="P8" s="202"/>
      <c r="Q8" s="202"/>
      <c r="R8" s="202"/>
      <c r="S8" s="202"/>
      <c r="T8" s="14"/>
    </row>
    <row r="9" spans="2:25" ht="15" customHeight="1" x14ac:dyDescent="0.25">
      <c r="B9" s="24"/>
      <c r="C9" s="202"/>
      <c r="D9" s="202"/>
      <c r="E9" s="202"/>
      <c r="F9" s="202"/>
      <c r="G9" s="202"/>
      <c r="H9" s="202"/>
      <c r="I9" s="202"/>
      <c r="J9" s="202"/>
      <c r="K9" s="202"/>
      <c r="L9" s="202"/>
      <c r="M9" s="202"/>
      <c r="N9" s="202"/>
      <c r="O9" s="202"/>
      <c r="P9" s="202"/>
      <c r="Q9" s="202"/>
      <c r="R9" s="202"/>
      <c r="S9" s="202"/>
      <c r="T9" s="14"/>
    </row>
    <row r="10" spans="2:25" ht="15" customHeight="1" x14ac:dyDescent="0.25">
      <c r="B10" s="24"/>
      <c r="C10" s="202"/>
      <c r="D10" s="202"/>
      <c r="E10" s="202"/>
      <c r="F10" s="202"/>
      <c r="G10" s="202"/>
      <c r="H10" s="202"/>
      <c r="I10" s="202"/>
      <c r="J10" s="202"/>
      <c r="K10" s="202"/>
      <c r="L10" s="202"/>
      <c r="M10" s="202"/>
      <c r="N10" s="202"/>
      <c r="O10" s="202"/>
      <c r="P10" s="202"/>
      <c r="Q10" s="202"/>
      <c r="R10" s="202"/>
      <c r="S10" s="202"/>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197" t="s">
        <v>185</v>
      </c>
      <c r="D12" s="198"/>
      <c r="E12" s="198"/>
      <c r="F12" s="198"/>
      <c r="G12" s="198"/>
      <c r="H12" s="198"/>
      <c r="I12" s="198"/>
      <c r="J12" s="198"/>
      <c r="K12" s="198"/>
      <c r="L12" s="198"/>
      <c r="M12" s="198"/>
      <c r="N12" s="198"/>
      <c r="O12" s="198"/>
      <c r="P12" s="198"/>
      <c r="Q12" s="198"/>
      <c r="R12" s="198"/>
      <c r="S12" s="198"/>
      <c r="T12" s="14"/>
    </row>
    <row r="13" spans="2:25" ht="15" customHeight="1" x14ac:dyDescent="0.25">
      <c r="B13" s="24"/>
      <c r="C13" s="198"/>
      <c r="D13" s="198"/>
      <c r="E13" s="198"/>
      <c r="F13" s="198"/>
      <c r="G13" s="198"/>
      <c r="H13" s="198"/>
      <c r="I13" s="198"/>
      <c r="J13" s="198"/>
      <c r="K13" s="198"/>
      <c r="L13" s="198"/>
      <c r="M13" s="198"/>
      <c r="N13" s="198"/>
      <c r="O13" s="198"/>
      <c r="P13" s="198"/>
      <c r="Q13" s="198"/>
      <c r="R13" s="198"/>
      <c r="S13" s="198"/>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189</v>
      </c>
      <c r="E19" s="82"/>
      <c r="F19" s="82"/>
      <c r="G19" s="10"/>
      <c r="H19" s="10"/>
      <c r="I19" s="10"/>
      <c r="J19" s="10"/>
      <c r="L19" s="10"/>
      <c r="M19" s="11"/>
      <c r="N19" s="10"/>
      <c r="O19" s="10"/>
      <c r="P19" s="10"/>
      <c r="Q19" s="10"/>
      <c r="R19" s="10"/>
      <c r="S19" s="10"/>
      <c r="T19" s="14"/>
    </row>
    <row r="20" spans="2:20" ht="15" customHeight="1" x14ac:dyDescent="0.2">
      <c r="B20" s="24"/>
      <c r="C20" s="83" t="s">
        <v>143</v>
      </c>
      <c r="D20" s="10" t="s">
        <v>190</v>
      </c>
      <c r="E20" s="82"/>
      <c r="F20" s="82"/>
      <c r="G20" s="10"/>
      <c r="H20" s="10"/>
      <c r="I20" s="10"/>
      <c r="J20" s="10"/>
      <c r="L20" s="10"/>
      <c r="M20" s="11"/>
      <c r="N20" s="10"/>
      <c r="O20" s="10"/>
      <c r="P20" s="10"/>
      <c r="Q20" s="10"/>
      <c r="R20" s="10"/>
      <c r="S20" s="10"/>
      <c r="T20" s="14"/>
    </row>
    <row r="21" spans="2:20" ht="15" customHeight="1" x14ac:dyDescent="0.2">
      <c r="B21" s="24"/>
      <c r="C21" s="83" t="s">
        <v>143</v>
      </c>
      <c r="D21" s="10" t="s">
        <v>179</v>
      </c>
      <c r="E21" s="82"/>
      <c r="F21" s="82"/>
      <c r="G21" s="10"/>
      <c r="H21" s="10"/>
      <c r="I21" s="10"/>
      <c r="J21" s="10"/>
      <c r="L21" s="10"/>
      <c r="M21" s="11"/>
      <c r="N21" s="10"/>
      <c r="O21" s="10"/>
      <c r="P21" s="10"/>
      <c r="Q21" s="10"/>
      <c r="R21" s="10"/>
      <c r="S21" s="10"/>
      <c r="T21" s="14"/>
    </row>
    <row r="22" spans="2:20" ht="15" customHeight="1" x14ac:dyDescent="0.2">
      <c r="B22" s="24"/>
      <c r="C22" s="83" t="s">
        <v>143</v>
      </c>
      <c r="D22" s="10" t="s">
        <v>178</v>
      </c>
      <c r="E22" s="82"/>
      <c r="F22" s="82"/>
      <c r="G22" s="10"/>
      <c r="H22" s="10"/>
      <c r="I22" s="10"/>
      <c r="J22" s="10"/>
      <c r="L22" s="10"/>
      <c r="M22" s="11"/>
      <c r="N22" s="10"/>
      <c r="O22" s="10"/>
      <c r="P22" s="10"/>
      <c r="Q22" s="10"/>
      <c r="R22" s="10"/>
      <c r="S22" s="10"/>
      <c r="T22" s="14"/>
    </row>
    <row r="23" spans="2:20" ht="15" customHeight="1" x14ac:dyDescent="0.2">
      <c r="B23" s="24"/>
      <c r="C23" s="83" t="s">
        <v>143</v>
      </c>
      <c r="D23" s="10" t="s">
        <v>180</v>
      </c>
      <c r="E23" s="82"/>
      <c r="F23" s="82"/>
      <c r="G23" s="10"/>
      <c r="H23" s="10"/>
      <c r="I23" s="10"/>
      <c r="J23" s="10"/>
      <c r="L23" s="10"/>
      <c r="M23" s="11"/>
      <c r="N23" s="10"/>
      <c r="O23" s="10"/>
      <c r="P23" s="10"/>
      <c r="Q23" s="10"/>
      <c r="R23" s="10"/>
      <c r="S23" s="10"/>
      <c r="T23" s="14"/>
    </row>
    <row r="24" spans="2:20" ht="15" customHeight="1" x14ac:dyDescent="0.2">
      <c r="B24" s="24"/>
      <c r="C24" s="83" t="s">
        <v>143</v>
      </c>
      <c r="D24" s="6" t="s">
        <v>193</v>
      </c>
      <c r="E24" s="82"/>
      <c r="F24" s="82"/>
      <c r="G24" s="10"/>
      <c r="H24" s="10"/>
      <c r="I24" s="10"/>
      <c r="J24" s="10"/>
      <c r="L24" s="10"/>
      <c r="M24" s="11"/>
      <c r="N24" s="10"/>
      <c r="O24" s="10"/>
      <c r="P24" s="10"/>
      <c r="Q24" s="10"/>
      <c r="R24" s="10"/>
      <c r="S24" s="10"/>
      <c r="T24" s="14"/>
    </row>
    <row r="25" spans="2:20" ht="15" customHeight="1" x14ac:dyDescent="0.2">
      <c r="B25" s="24"/>
      <c r="C25" s="83" t="s">
        <v>143</v>
      </c>
      <c r="D25" s="78" t="s">
        <v>181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4"/>
      <c r="F32" s="10"/>
      <c r="G32" s="10"/>
      <c r="H32" s="10"/>
      <c r="I32" s="10"/>
      <c r="J32" s="10"/>
      <c r="L32" s="10"/>
      <c r="M32" s="11"/>
      <c r="N32" s="10"/>
      <c r="O32" s="10"/>
      <c r="P32" s="10"/>
      <c r="Q32" s="10"/>
      <c r="R32" s="10"/>
      <c r="S32" s="10"/>
      <c r="T32" s="14"/>
    </row>
    <row r="33" spans="2:20" ht="15" customHeight="1" x14ac:dyDescent="0.25">
      <c r="B33" s="24"/>
      <c r="C33" s="70" t="s">
        <v>148</v>
      </c>
      <c r="D33" s="71">
        <v>2</v>
      </c>
      <c r="E33" s="95"/>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197" t="s">
        <v>187</v>
      </c>
      <c r="D38" s="198"/>
      <c r="E38" s="198"/>
      <c r="F38" s="198"/>
      <c r="G38" s="198"/>
      <c r="H38" s="198"/>
      <c r="I38" s="198"/>
      <c r="J38" s="198"/>
      <c r="K38" s="198"/>
      <c r="L38" s="198"/>
      <c r="M38" s="198"/>
      <c r="N38" s="198"/>
      <c r="O38" s="198"/>
      <c r="P38" s="198"/>
      <c r="Q38" s="198"/>
      <c r="R38" s="198"/>
      <c r="S38" s="198"/>
      <c r="T38" s="14"/>
    </row>
    <row r="39" spans="2:20" ht="15" customHeight="1" x14ac:dyDescent="0.25">
      <c r="B39" s="24"/>
      <c r="C39" s="198"/>
      <c r="D39" s="198"/>
      <c r="E39" s="198"/>
      <c r="F39" s="198"/>
      <c r="G39" s="198"/>
      <c r="H39" s="198"/>
      <c r="I39" s="198"/>
      <c r="J39" s="198"/>
      <c r="K39" s="198"/>
      <c r="L39" s="198"/>
      <c r="M39" s="198"/>
      <c r="N39" s="198"/>
      <c r="O39" s="198"/>
      <c r="P39" s="198"/>
      <c r="Q39" s="198"/>
      <c r="R39" s="198"/>
      <c r="S39" s="198"/>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9" t="s">
        <v>208</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199" t="s">
        <v>159</v>
      </c>
      <c r="D43" s="200"/>
      <c r="E43" s="200"/>
      <c r="F43" s="200"/>
      <c r="G43" s="200"/>
      <c r="H43" s="200"/>
      <c r="I43" s="200"/>
      <c r="J43" s="200"/>
      <c r="K43" s="200"/>
      <c r="L43" s="200"/>
      <c r="M43" s="200"/>
      <c r="N43" s="200"/>
      <c r="O43" s="200"/>
      <c r="P43" s="200"/>
      <c r="Q43" s="200"/>
      <c r="R43" s="200"/>
      <c r="S43" s="200"/>
      <c r="T43" s="14"/>
    </row>
    <row r="44" spans="2:20" ht="15" customHeight="1" x14ac:dyDescent="0.25">
      <c r="B44" s="24"/>
      <c r="C44" s="200"/>
      <c r="D44" s="200"/>
      <c r="E44" s="200"/>
      <c r="F44" s="200"/>
      <c r="G44" s="200"/>
      <c r="H44" s="200"/>
      <c r="I44" s="200"/>
      <c r="J44" s="200"/>
      <c r="K44" s="200"/>
      <c r="L44" s="200"/>
      <c r="M44" s="200"/>
      <c r="N44" s="200"/>
      <c r="O44" s="200"/>
      <c r="P44" s="200"/>
      <c r="Q44" s="200"/>
      <c r="R44" s="200"/>
      <c r="S44" s="200"/>
      <c r="T44" s="14"/>
    </row>
    <row r="45" spans="2:20" ht="15" customHeight="1" x14ac:dyDescent="0.25">
      <c r="B45" s="24"/>
      <c r="C45" s="200"/>
      <c r="D45" s="200"/>
      <c r="E45" s="200"/>
      <c r="F45" s="200"/>
      <c r="G45" s="200"/>
      <c r="H45" s="200"/>
      <c r="I45" s="200"/>
      <c r="J45" s="200"/>
      <c r="K45" s="200"/>
      <c r="L45" s="200"/>
      <c r="M45" s="200"/>
      <c r="N45" s="200"/>
      <c r="O45" s="200"/>
      <c r="P45" s="200"/>
      <c r="Q45" s="200"/>
      <c r="R45" s="200"/>
      <c r="S45" s="200"/>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197" t="s">
        <v>152</v>
      </c>
      <c r="D47" s="198"/>
      <c r="E47" s="198"/>
      <c r="F47" s="198"/>
      <c r="G47" s="198"/>
      <c r="H47" s="198"/>
      <c r="I47" s="198"/>
      <c r="J47" s="198"/>
      <c r="K47" s="198"/>
      <c r="L47" s="198"/>
      <c r="M47" s="198"/>
      <c r="N47" s="198"/>
      <c r="O47" s="198"/>
      <c r="P47" s="198"/>
      <c r="Q47" s="198"/>
      <c r="R47" s="198"/>
      <c r="S47" s="198"/>
      <c r="T47" s="14"/>
    </row>
    <row r="48" spans="2:20" ht="15" customHeight="1" x14ac:dyDescent="0.25">
      <c r="B48" s="24"/>
      <c r="C48" s="198"/>
      <c r="D48" s="198"/>
      <c r="E48" s="198"/>
      <c r="F48" s="198"/>
      <c r="G48" s="198"/>
      <c r="H48" s="198"/>
      <c r="I48" s="198"/>
      <c r="J48" s="198"/>
      <c r="K48" s="198"/>
      <c r="L48" s="198"/>
      <c r="M48" s="198"/>
      <c r="N48" s="198"/>
      <c r="O48" s="198"/>
      <c r="P48" s="198"/>
      <c r="Q48" s="198"/>
      <c r="R48" s="198"/>
      <c r="S48" s="198"/>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197" t="s">
        <v>192</v>
      </c>
      <c r="D55" s="198"/>
      <c r="E55" s="198"/>
      <c r="F55" s="198"/>
      <c r="G55" s="198"/>
      <c r="H55" s="198"/>
      <c r="I55" s="198"/>
      <c r="J55" s="198"/>
      <c r="K55" s="198"/>
      <c r="L55" s="198"/>
      <c r="M55" s="198"/>
      <c r="N55" s="198"/>
      <c r="O55" s="198"/>
      <c r="P55" s="198"/>
      <c r="Q55" s="198"/>
      <c r="R55" s="198"/>
      <c r="S55" s="198"/>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197" t="s">
        <v>194</v>
      </c>
      <c r="D57" s="198"/>
      <c r="E57" s="198"/>
      <c r="F57" s="198"/>
      <c r="G57" s="198"/>
      <c r="H57" s="198"/>
      <c r="I57" s="198"/>
      <c r="J57" s="198"/>
      <c r="K57" s="198"/>
      <c r="L57" s="198"/>
      <c r="M57" s="198"/>
      <c r="N57" s="198"/>
      <c r="O57" s="198"/>
      <c r="P57" s="198"/>
      <c r="Q57" s="198"/>
      <c r="R57" s="198"/>
      <c r="S57" s="198"/>
      <c r="T57" s="14"/>
    </row>
    <row r="58" spans="2:20" ht="15" customHeight="1" x14ac:dyDescent="0.25">
      <c r="B58" s="24"/>
      <c r="C58" s="198"/>
      <c r="D58" s="198"/>
      <c r="E58" s="198"/>
      <c r="F58" s="198"/>
      <c r="G58" s="198"/>
      <c r="H58" s="198"/>
      <c r="I58" s="198"/>
      <c r="J58" s="198"/>
      <c r="K58" s="198"/>
      <c r="L58" s="198"/>
      <c r="M58" s="198"/>
      <c r="N58" s="198"/>
      <c r="O58" s="198"/>
      <c r="P58" s="198"/>
      <c r="Q58" s="198"/>
      <c r="R58" s="198"/>
      <c r="S58" s="198"/>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197" t="s">
        <v>196</v>
      </c>
      <c r="D62" s="198"/>
      <c r="E62" s="198"/>
      <c r="F62" s="198"/>
      <c r="G62" s="198"/>
      <c r="H62" s="198"/>
      <c r="I62" s="198"/>
      <c r="J62" s="198"/>
      <c r="K62" s="198"/>
      <c r="L62" s="198"/>
      <c r="M62" s="198"/>
      <c r="N62" s="198"/>
      <c r="O62" s="198"/>
      <c r="P62" s="198"/>
      <c r="Q62" s="198"/>
      <c r="R62" s="198"/>
      <c r="S62" s="198"/>
      <c r="T62" s="14"/>
    </row>
    <row r="63" spans="2:20" ht="15" customHeight="1" x14ac:dyDescent="0.25">
      <c r="B63" s="24"/>
      <c r="C63" s="198"/>
      <c r="D63" s="198"/>
      <c r="E63" s="198"/>
      <c r="F63" s="198"/>
      <c r="G63" s="198"/>
      <c r="H63" s="198"/>
      <c r="I63" s="198"/>
      <c r="J63" s="198"/>
      <c r="K63" s="198"/>
      <c r="L63" s="198"/>
      <c r="M63" s="198"/>
      <c r="N63" s="198"/>
      <c r="O63" s="198"/>
      <c r="P63" s="198"/>
      <c r="Q63" s="198"/>
      <c r="R63" s="198"/>
      <c r="S63" s="198"/>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197" t="s">
        <v>188</v>
      </c>
      <c r="D65" s="198"/>
      <c r="E65" s="198"/>
      <c r="F65" s="198"/>
      <c r="G65" s="198"/>
      <c r="H65" s="198"/>
      <c r="I65" s="198"/>
      <c r="J65" s="198"/>
      <c r="K65" s="198"/>
      <c r="L65" s="198"/>
      <c r="M65" s="198"/>
      <c r="N65" s="198"/>
      <c r="O65" s="198"/>
      <c r="P65" s="198"/>
      <c r="Q65" s="198"/>
      <c r="R65" s="198"/>
      <c r="S65" s="198"/>
      <c r="T65" s="14"/>
    </row>
    <row r="66" spans="2:20" ht="15" customHeight="1" x14ac:dyDescent="0.25">
      <c r="B66" s="24"/>
      <c r="C66" s="198"/>
      <c r="D66" s="198"/>
      <c r="E66" s="198"/>
      <c r="F66" s="198"/>
      <c r="G66" s="198"/>
      <c r="H66" s="198"/>
      <c r="I66" s="198"/>
      <c r="J66" s="198"/>
      <c r="K66" s="198"/>
      <c r="L66" s="198"/>
      <c r="M66" s="198"/>
      <c r="N66" s="198"/>
      <c r="O66" s="198"/>
      <c r="P66" s="198"/>
      <c r="Q66" s="198"/>
      <c r="R66" s="198"/>
      <c r="S66" s="198"/>
      <c r="T66" s="14"/>
    </row>
    <row r="67" spans="2:20" ht="15" customHeight="1" x14ac:dyDescent="0.25">
      <c r="B67" s="24"/>
      <c r="C67" s="93"/>
      <c r="D67" s="93"/>
      <c r="E67" s="93"/>
      <c r="F67" s="93"/>
      <c r="G67" s="93"/>
      <c r="H67" s="93"/>
      <c r="I67" s="93"/>
      <c r="J67" s="93"/>
      <c r="K67" s="93"/>
      <c r="L67" s="93"/>
      <c r="M67" s="93"/>
      <c r="N67" s="93"/>
      <c r="O67" s="93"/>
      <c r="P67" s="93"/>
      <c r="Q67" s="93"/>
      <c r="R67" s="93"/>
      <c r="S67" s="93"/>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198</v>
      </c>
      <c r="E79" s="10"/>
      <c r="F79" s="10"/>
      <c r="G79" s="10"/>
      <c r="H79" s="10"/>
      <c r="I79" s="10"/>
      <c r="J79" s="10"/>
      <c r="L79" s="10"/>
      <c r="M79" s="11"/>
      <c r="N79" s="10"/>
      <c r="O79" s="10"/>
      <c r="P79" s="10"/>
      <c r="Q79" s="10"/>
      <c r="R79" s="10"/>
      <c r="S79" s="10"/>
      <c r="T79" s="14"/>
    </row>
    <row r="80" spans="2:20" ht="15" customHeight="1" x14ac:dyDescent="0.2">
      <c r="B80" s="24"/>
      <c r="C80" s="83" t="s">
        <v>143</v>
      </c>
      <c r="D80" s="10" t="s">
        <v>199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276</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209</v>
      </c>
      <c r="E84" s="10"/>
      <c r="F84" s="10"/>
      <c r="G84" s="10"/>
      <c r="H84" s="10"/>
      <c r="I84" s="10"/>
      <c r="J84" s="10"/>
      <c r="L84" s="10"/>
      <c r="M84" s="11"/>
      <c r="N84" s="10"/>
      <c r="O84" s="10"/>
      <c r="P84" s="10"/>
      <c r="Q84" s="10"/>
      <c r="R84" s="10"/>
      <c r="S84" s="10"/>
      <c r="T84" s="14"/>
    </row>
    <row r="85" spans="2:20" ht="15" customHeight="1" x14ac:dyDescent="0.2">
      <c r="B85" s="24"/>
      <c r="C85" s="83" t="s">
        <v>143</v>
      </c>
      <c r="D85" s="10" t="s">
        <v>210</v>
      </c>
      <c r="E85" s="10"/>
      <c r="F85" s="10"/>
      <c r="G85" s="10"/>
      <c r="H85" s="10"/>
      <c r="I85" s="10"/>
      <c r="J85" s="10"/>
      <c r="L85" s="10"/>
      <c r="M85" s="11"/>
      <c r="N85" s="10"/>
      <c r="O85" s="10"/>
      <c r="P85" s="10"/>
      <c r="Q85" s="10"/>
      <c r="R85" s="10"/>
      <c r="S85" s="10"/>
      <c r="T85" s="14"/>
    </row>
    <row r="86" spans="2:20" ht="15" customHeight="1" x14ac:dyDescent="0.2">
      <c r="B86" s="24"/>
      <c r="C86" s="83" t="s">
        <v>143</v>
      </c>
      <c r="D86" s="10" t="s">
        <v>211</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197" t="s">
        <v>174</v>
      </c>
      <c r="D88" s="201"/>
      <c r="E88" s="201"/>
      <c r="F88" s="201"/>
      <c r="G88" s="201"/>
      <c r="H88" s="201"/>
      <c r="I88" s="201"/>
      <c r="J88" s="201"/>
      <c r="K88" s="201"/>
      <c r="L88" s="201"/>
      <c r="M88" s="201"/>
      <c r="N88" s="201"/>
      <c r="O88" s="201"/>
      <c r="P88" s="201"/>
      <c r="Q88" s="201"/>
      <c r="R88" s="201"/>
      <c r="S88" s="201"/>
      <c r="T88" s="14"/>
    </row>
    <row r="89" spans="2:20" ht="15" customHeight="1" x14ac:dyDescent="0.25">
      <c r="B89" s="24"/>
      <c r="C89" s="201"/>
      <c r="D89" s="201"/>
      <c r="E89" s="201"/>
      <c r="F89" s="201"/>
      <c r="G89" s="201"/>
      <c r="H89" s="201"/>
      <c r="I89" s="201"/>
      <c r="J89" s="201"/>
      <c r="K89" s="201"/>
      <c r="L89" s="201"/>
      <c r="M89" s="201"/>
      <c r="N89" s="201"/>
      <c r="O89" s="201"/>
      <c r="P89" s="201"/>
      <c r="Q89" s="201"/>
      <c r="R89" s="201"/>
      <c r="S89" s="201"/>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92" t="s">
        <v>163</v>
      </c>
      <c r="L99" s="192"/>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abSelected="1" zoomScale="90" zoomScaleNormal="90" workbookViewId="0">
      <selection activeCell="D4" sqref="A4:XFD4"/>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51.5703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56.25" customHeight="1" x14ac:dyDescent="0.25">
      <c r="B3" s="24"/>
      <c r="C3" s="193" t="s">
        <v>168</v>
      </c>
      <c r="D3" s="194"/>
      <c r="E3" s="194"/>
      <c r="F3" s="194"/>
      <c r="G3" s="194"/>
      <c r="H3" s="194"/>
      <c r="I3" s="148"/>
      <c r="J3" s="25"/>
      <c r="K3" s="8"/>
      <c r="L3" s="8"/>
      <c r="M3" s="8"/>
      <c r="N3" s="8"/>
    </row>
    <row r="4" spans="2:14" ht="44.25" customHeight="1" thickBot="1" x14ac:dyDescent="0.3">
      <c r="B4" s="24"/>
      <c r="C4" s="19"/>
      <c r="D4" s="10"/>
      <c r="E4" s="10"/>
      <c r="F4" s="10"/>
      <c r="G4" s="10"/>
      <c r="H4" s="10"/>
      <c r="I4" s="10"/>
      <c r="J4" s="14"/>
    </row>
    <row r="5" spans="2:14" ht="27.75" customHeight="1" x14ac:dyDescent="0.25">
      <c r="B5" s="24"/>
      <c r="C5" s="241" t="s">
        <v>232</v>
      </c>
      <c r="D5" s="242"/>
      <c r="E5" s="242"/>
      <c r="F5" s="242"/>
      <c r="G5" s="245" t="s">
        <v>154</v>
      </c>
      <c r="H5" s="246"/>
      <c r="I5" s="151"/>
      <c r="J5" s="14"/>
    </row>
    <row r="6" spans="2:14" ht="28.5" customHeight="1" thickBot="1" x14ac:dyDescent="0.3">
      <c r="B6" s="24"/>
      <c r="C6" s="243" t="s">
        <v>282</v>
      </c>
      <c r="D6" s="244"/>
      <c r="E6" s="244"/>
      <c r="F6" s="244"/>
      <c r="G6" s="247">
        <f>IF(SUM(H10:H40)=0,"",AVERAGE(H10:H40))</f>
        <v>65.161290322580641</v>
      </c>
      <c r="H6" s="248"/>
      <c r="I6" s="152"/>
      <c r="J6" s="14"/>
    </row>
    <row r="7" spans="2:14" ht="9.75" customHeight="1" thickBot="1" x14ac:dyDescent="0.3">
      <c r="B7" s="24"/>
      <c r="C7" s="19"/>
      <c r="D7" s="10"/>
      <c r="E7" s="10"/>
      <c r="F7" s="10"/>
      <c r="G7" s="10"/>
      <c r="H7" s="10"/>
      <c r="I7" s="10"/>
      <c r="J7" s="14"/>
    </row>
    <row r="8" spans="2:14" ht="26.1" customHeight="1" x14ac:dyDescent="0.25">
      <c r="B8" s="24"/>
      <c r="C8" s="249" t="s">
        <v>202</v>
      </c>
      <c r="D8" s="203" t="s">
        <v>153</v>
      </c>
      <c r="E8" s="251" t="s">
        <v>156</v>
      </c>
      <c r="F8" s="203" t="s">
        <v>153</v>
      </c>
      <c r="G8" s="203" t="s">
        <v>134</v>
      </c>
      <c r="H8" s="203" t="s">
        <v>139</v>
      </c>
      <c r="I8" s="208" t="s">
        <v>140</v>
      </c>
      <c r="J8" s="14"/>
      <c r="K8" s="9"/>
    </row>
    <row r="9" spans="2:14" ht="42.95" customHeight="1" thickBot="1" x14ac:dyDescent="0.3">
      <c r="B9" s="24"/>
      <c r="C9" s="250"/>
      <c r="D9" s="204"/>
      <c r="E9" s="252"/>
      <c r="F9" s="204"/>
      <c r="G9" s="204"/>
      <c r="H9" s="240"/>
      <c r="I9" s="208"/>
      <c r="J9" s="14"/>
      <c r="K9" s="9"/>
    </row>
    <row r="10" spans="2:14" ht="146.25" customHeight="1" x14ac:dyDescent="0.25">
      <c r="B10" s="24"/>
      <c r="C10" s="230" t="s">
        <v>115</v>
      </c>
      <c r="D10" s="233">
        <f>IF(SUM(H10:H29)=0,"",AVERAGE(H10:H29))</f>
        <v>66.5</v>
      </c>
      <c r="E10" s="236" t="s">
        <v>116</v>
      </c>
      <c r="F10" s="238">
        <f>IF(SUM(H10:H14)=0,"",AVERAGE(H10:H14))</f>
        <v>66</v>
      </c>
      <c r="G10" s="154" t="s">
        <v>122</v>
      </c>
      <c r="H10" s="150">
        <v>60</v>
      </c>
      <c r="I10" s="153" t="s">
        <v>283</v>
      </c>
      <c r="J10" s="14"/>
      <c r="K10" s="9"/>
      <c r="L10" s="80" t="s">
        <v>163</v>
      </c>
    </row>
    <row r="11" spans="2:14" ht="188.25" customHeight="1" x14ac:dyDescent="0.25">
      <c r="B11" s="24"/>
      <c r="C11" s="231"/>
      <c r="D11" s="234"/>
      <c r="E11" s="237"/>
      <c r="F11" s="239"/>
      <c r="G11" s="155" t="s">
        <v>123</v>
      </c>
      <c r="H11" s="150">
        <v>60</v>
      </c>
      <c r="I11" s="153" t="s">
        <v>285</v>
      </c>
      <c r="J11" s="14"/>
      <c r="K11" s="9"/>
    </row>
    <row r="12" spans="2:14" ht="105" customHeight="1" x14ac:dyDescent="0.25">
      <c r="B12" s="24"/>
      <c r="C12" s="231"/>
      <c r="D12" s="234"/>
      <c r="E12" s="237"/>
      <c r="F12" s="239"/>
      <c r="G12" s="155" t="s">
        <v>212</v>
      </c>
      <c r="H12" s="150">
        <v>70</v>
      </c>
      <c r="I12" s="153" t="s">
        <v>284</v>
      </c>
      <c r="J12" s="14"/>
      <c r="K12" s="9"/>
      <c r="L12" s="80" t="s">
        <v>164</v>
      </c>
    </row>
    <row r="13" spans="2:14" ht="165" customHeight="1" x14ac:dyDescent="0.25">
      <c r="B13" s="24"/>
      <c r="C13" s="231"/>
      <c r="D13" s="234"/>
      <c r="E13" s="237"/>
      <c r="F13" s="239"/>
      <c r="G13" s="155" t="s">
        <v>213</v>
      </c>
      <c r="H13" s="150">
        <v>70</v>
      </c>
      <c r="I13" s="153" t="s">
        <v>286</v>
      </c>
      <c r="J13" s="14"/>
      <c r="K13" s="9"/>
    </row>
    <row r="14" spans="2:14" ht="97.5" customHeight="1" x14ac:dyDescent="0.25">
      <c r="B14" s="24"/>
      <c r="C14" s="231"/>
      <c r="D14" s="234"/>
      <c r="E14" s="237"/>
      <c r="F14" s="239"/>
      <c r="G14" s="156" t="s">
        <v>214</v>
      </c>
      <c r="H14" s="150">
        <v>70</v>
      </c>
      <c r="I14" s="147" t="s">
        <v>287</v>
      </c>
      <c r="J14" s="14"/>
      <c r="K14" s="9"/>
    </row>
    <row r="15" spans="2:14" ht="122.25" customHeight="1" x14ac:dyDescent="0.25">
      <c r="B15" s="24"/>
      <c r="C15" s="231"/>
      <c r="D15" s="234"/>
      <c r="E15" s="237" t="s">
        <v>117</v>
      </c>
      <c r="F15" s="239">
        <f>IF(SUM(H15:H19)=0,"",AVERAGE(H15:H19))</f>
        <v>74</v>
      </c>
      <c r="G15" s="157" t="s">
        <v>215</v>
      </c>
      <c r="H15" s="150">
        <v>70</v>
      </c>
      <c r="I15" s="147" t="s">
        <v>288</v>
      </c>
      <c r="J15" s="14"/>
    </row>
    <row r="16" spans="2:14" ht="130.5" customHeight="1" x14ac:dyDescent="0.25">
      <c r="B16" s="24"/>
      <c r="C16" s="231"/>
      <c r="D16" s="234"/>
      <c r="E16" s="237"/>
      <c r="F16" s="239"/>
      <c r="G16" s="155" t="s">
        <v>216</v>
      </c>
      <c r="H16" s="150">
        <v>70</v>
      </c>
      <c r="I16" s="149" t="s">
        <v>289</v>
      </c>
      <c r="J16" s="14"/>
    </row>
    <row r="17" spans="2:12" ht="91.5" customHeight="1" x14ac:dyDescent="0.25">
      <c r="B17" s="24"/>
      <c r="C17" s="231"/>
      <c r="D17" s="234"/>
      <c r="E17" s="237"/>
      <c r="F17" s="239"/>
      <c r="G17" s="155" t="s">
        <v>217</v>
      </c>
      <c r="H17" s="150">
        <v>70</v>
      </c>
      <c r="I17" s="149" t="s">
        <v>290</v>
      </c>
      <c r="J17" s="14"/>
    </row>
    <row r="18" spans="2:12" ht="114" customHeight="1" x14ac:dyDescent="0.25">
      <c r="B18" s="24"/>
      <c r="C18" s="231"/>
      <c r="D18" s="234"/>
      <c r="E18" s="237"/>
      <c r="F18" s="239"/>
      <c r="G18" s="155" t="s">
        <v>218</v>
      </c>
      <c r="H18" s="150">
        <v>80</v>
      </c>
      <c r="I18" s="209" t="s">
        <v>291</v>
      </c>
      <c r="J18" s="14"/>
    </row>
    <row r="19" spans="2:12" ht="63" customHeight="1" x14ac:dyDescent="0.25">
      <c r="B19" s="24"/>
      <c r="C19" s="231"/>
      <c r="D19" s="234"/>
      <c r="E19" s="237"/>
      <c r="F19" s="239"/>
      <c r="G19" s="155" t="s">
        <v>219</v>
      </c>
      <c r="H19" s="150">
        <v>80</v>
      </c>
      <c r="I19" s="210"/>
      <c r="J19" s="14"/>
    </row>
    <row r="20" spans="2:12" ht="69" customHeight="1" x14ac:dyDescent="0.25">
      <c r="B20" s="24"/>
      <c r="C20" s="231"/>
      <c r="D20" s="234"/>
      <c r="E20" s="205" t="s">
        <v>118</v>
      </c>
      <c r="F20" s="215">
        <f>IF(SUM(H20:H26)=0,"",AVERAGE(H20:H26))</f>
        <v>71.428571428571431</v>
      </c>
      <c r="G20" s="158" t="s">
        <v>124</v>
      </c>
      <c r="H20" s="150">
        <v>80</v>
      </c>
      <c r="I20" s="149" t="s">
        <v>292</v>
      </c>
      <c r="J20" s="14"/>
    </row>
    <row r="21" spans="2:12" ht="90.75" customHeight="1" x14ac:dyDescent="0.25">
      <c r="B21" s="24"/>
      <c r="C21" s="231"/>
      <c r="D21" s="234"/>
      <c r="E21" s="206"/>
      <c r="F21" s="216"/>
      <c r="G21" s="159" t="s">
        <v>125</v>
      </c>
      <c r="H21" s="150">
        <v>80</v>
      </c>
      <c r="I21" s="149" t="s">
        <v>293</v>
      </c>
      <c r="J21" s="14"/>
    </row>
    <row r="22" spans="2:12" ht="218.25" customHeight="1" x14ac:dyDescent="0.25">
      <c r="B22" s="24"/>
      <c r="C22" s="231"/>
      <c r="D22" s="234"/>
      <c r="E22" s="206"/>
      <c r="F22" s="216"/>
      <c r="G22" s="159" t="s">
        <v>220</v>
      </c>
      <c r="H22" s="150">
        <v>70</v>
      </c>
      <c r="I22" s="149" t="s">
        <v>294</v>
      </c>
      <c r="J22" s="14"/>
    </row>
    <row r="23" spans="2:12" ht="95.25" customHeight="1" x14ac:dyDescent="0.25">
      <c r="B23" s="24"/>
      <c r="C23" s="231"/>
      <c r="D23" s="234"/>
      <c r="E23" s="206"/>
      <c r="F23" s="216"/>
      <c r="G23" s="159" t="s">
        <v>126</v>
      </c>
      <c r="H23" s="150">
        <v>60</v>
      </c>
      <c r="I23" s="149" t="s">
        <v>295</v>
      </c>
      <c r="J23" s="14"/>
    </row>
    <row r="24" spans="2:12" ht="98.25" customHeight="1" x14ac:dyDescent="0.25">
      <c r="B24" s="24"/>
      <c r="C24" s="231"/>
      <c r="D24" s="234"/>
      <c r="E24" s="206"/>
      <c r="F24" s="216"/>
      <c r="G24" s="159" t="s">
        <v>127</v>
      </c>
      <c r="H24" s="150">
        <v>80</v>
      </c>
      <c r="I24" s="149" t="s">
        <v>296</v>
      </c>
      <c r="J24" s="14"/>
    </row>
    <row r="25" spans="2:12" ht="90" customHeight="1" x14ac:dyDescent="0.25">
      <c r="B25" s="24"/>
      <c r="C25" s="231"/>
      <c r="D25" s="234"/>
      <c r="E25" s="206"/>
      <c r="F25" s="216"/>
      <c r="G25" s="159" t="s">
        <v>221</v>
      </c>
      <c r="H25" s="150">
        <v>70</v>
      </c>
      <c r="I25" s="149" t="s">
        <v>297</v>
      </c>
      <c r="J25" s="14"/>
    </row>
    <row r="26" spans="2:12" ht="78" customHeight="1" x14ac:dyDescent="0.25">
      <c r="B26" s="24"/>
      <c r="C26" s="231"/>
      <c r="D26" s="234"/>
      <c r="E26" s="207"/>
      <c r="F26" s="217"/>
      <c r="G26" s="160" t="s">
        <v>222</v>
      </c>
      <c r="H26" s="150">
        <v>60</v>
      </c>
      <c r="I26" s="149" t="s">
        <v>298</v>
      </c>
      <c r="J26" s="14"/>
    </row>
    <row r="27" spans="2:12" ht="58.5" customHeight="1" x14ac:dyDescent="0.25">
      <c r="B27" s="24"/>
      <c r="C27" s="231"/>
      <c r="D27" s="234"/>
      <c r="E27" s="211" t="s">
        <v>119</v>
      </c>
      <c r="F27" s="214">
        <f>IF(SUM(H27:H29)=0,"",AVERAGE(H27:H29))</f>
        <v>43.333333333333336</v>
      </c>
      <c r="G27" s="161" t="s">
        <v>223</v>
      </c>
      <c r="H27" s="150">
        <v>30</v>
      </c>
      <c r="I27" s="149" t="s">
        <v>299</v>
      </c>
      <c r="J27" s="14"/>
    </row>
    <row r="28" spans="2:12" ht="75.75" customHeight="1" x14ac:dyDescent="0.25">
      <c r="B28" s="24"/>
      <c r="C28" s="231"/>
      <c r="D28" s="234"/>
      <c r="E28" s="212"/>
      <c r="F28" s="212"/>
      <c r="G28" s="162" t="s">
        <v>224</v>
      </c>
      <c r="H28" s="150">
        <v>50</v>
      </c>
      <c r="I28" s="149" t="s">
        <v>300</v>
      </c>
      <c r="J28" s="14"/>
    </row>
    <row r="29" spans="2:12" ht="90.75" customHeight="1" thickBot="1" x14ac:dyDescent="0.3">
      <c r="B29" s="24"/>
      <c r="C29" s="232"/>
      <c r="D29" s="235"/>
      <c r="E29" s="213"/>
      <c r="F29" s="213"/>
      <c r="G29" s="163" t="s">
        <v>128</v>
      </c>
      <c r="H29" s="150">
        <v>50</v>
      </c>
      <c r="I29" s="149" t="s">
        <v>301</v>
      </c>
      <c r="J29" s="14"/>
    </row>
    <row r="30" spans="2:12" ht="150.75" customHeight="1" x14ac:dyDescent="0.25">
      <c r="B30" s="24"/>
      <c r="C30" s="218" t="s">
        <v>114</v>
      </c>
      <c r="D30" s="221">
        <f>IF(SUM(H30:H40)=0,"",AVERAGE(H30:H40))</f>
        <v>62.727272727272727</v>
      </c>
      <c r="E30" s="226" t="s">
        <v>120</v>
      </c>
      <c r="F30" s="229">
        <f>IF(SUM(H30:H36)=0,"",AVERAGE(H30:H36))</f>
        <v>70</v>
      </c>
      <c r="G30" s="154" t="s">
        <v>129</v>
      </c>
      <c r="H30" s="150">
        <v>70</v>
      </c>
      <c r="I30" s="149" t="s">
        <v>302</v>
      </c>
      <c r="J30" s="14"/>
    </row>
    <row r="31" spans="2:12" ht="90.75" customHeight="1" x14ac:dyDescent="0.25">
      <c r="B31" s="24"/>
      <c r="C31" s="219"/>
      <c r="D31" s="222"/>
      <c r="E31" s="211"/>
      <c r="F31" s="212"/>
      <c r="G31" s="155" t="s">
        <v>225</v>
      </c>
      <c r="H31" s="150">
        <v>70</v>
      </c>
      <c r="I31" s="149" t="s">
        <v>303</v>
      </c>
      <c r="J31" s="14"/>
    </row>
    <row r="32" spans="2:12" ht="98.25" customHeight="1" x14ac:dyDescent="0.25">
      <c r="B32" s="24"/>
      <c r="C32" s="219"/>
      <c r="D32" s="222"/>
      <c r="E32" s="211"/>
      <c r="F32" s="212"/>
      <c r="G32" s="155" t="s">
        <v>226</v>
      </c>
      <c r="H32" s="150">
        <v>70</v>
      </c>
      <c r="I32" s="149" t="s">
        <v>304</v>
      </c>
      <c r="J32" s="14"/>
      <c r="K32" s="38"/>
      <c r="L32" s="38"/>
    </row>
    <row r="33" spans="2:12" ht="104.25" customHeight="1" x14ac:dyDescent="0.25">
      <c r="B33" s="24"/>
      <c r="C33" s="219"/>
      <c r="D33" s="222"/>
      <c r="E33" s="211"/>
      <c r="F33" s="212"/>
      <c r="G33" s="155" t="s">
        <v>227</v>
      </c>
      <c r="H33" s="150">
        <v>70</v>
      </c>
      <c r="I33" s="149" t="s">
        <v>304</v>
      </c>
      <c r="J33" s="14"/>
      <c r="K33" s="38"/>
      <c r="L33" s="38"/>
    </row>
    <row r="34" spans="2:12" ht="143.25" customHeight="1" x14ac:dyDescent="0.25">
      <c r="B34" s="24"/>
      <c r="C34" s="219"/>
      <c r="D34" s="222"/>
      <c r="E34" s="211"/>
      <c r="F34" s="212"/>
      <c r="G34" s="162" t="s">
        <v>228</v>
      </c>
      <c r="H34" s="150">
        <v>70</v>
      </c>
      <c r="I34" s="149" t="s">
        <v>305</v>
      </c>
      <c r="J34" s="14"/>
    </row>
    <row r="35" spans="2:12" ht="74.25" customHeight="1" x14ac:dyDescent="0.25">
      <c r="B35" s="24"/>
      <c r="C35" s="219"/>
      <c r="D35" s="222"/>
      <c r="E35" s="211"/>
      <c r="F35" s="212"/>
      <c r="G35" s="164" t="s">
        <v>130</v>
      </c>
      <c r="H35" s="150">
        <v>70</v>
      </c>
      <c r="I35" s="149" t="s">
        <v>307</v>
      </c>
      <c r="J35" s="14"/>
    </row>
    <row r="36" spans="2:12" ht="98.25" customHeight="1" x14ac:dyDescent="0.25">
      <c r="B36" s="24"/>
      <c r="C36" s="219"/>
      <c r="D36" s="222"/>
      <c r="E36" s="227"/>
      <c r="F36" s="225"/>
      <c r="G36" s="165" t="s">
        <v>131</v>
      </c>
      <c r="H36" s="150">
        <v>70</v>
      </c>
      <c r="I36" s="149" t="s">
        <v>306</v>
      </c>
      <c r="J36" s="14"/>
    </row>
    <row r="37" spans="2:12" ht="114" customHeight="1" x14ac:dyDescent="0.25">
      <c r="B37" s="24"/>
      <c r="C37" s="219"/>
      <c r="D37" s="222"/>
      <c r="E37" s="211" t="s">
        <v>121</v>
      </c>
      <c r="F37" s="214">
        <f>IF(SUM(H37:H40)=0,"",AVERAGE(H37:H40))</f>
        <v>50</v>
      </c>
      <c r="G37" s="166" t="s">
        <v>132</v>
      </c>
      <c r="H37" s="150">
        <v>50</v>
      </c>
      <c r="I37" s="209" t="s">
        <v>309</v>
      </c>
      <c r="J37" s="14"/>
    </row>
    <row r="38" spans="2:12" ht="61.5" customHeight="1" x14ac:dyDescent="0.25">
      <c r="B38" s="24"/>
      <c r="C38" s="219"/>
      <c r="D38" s="223"/>
      <c r="E38" s="212"/>
      <c r="F38" s="212"/>
      <c r="G38" s="155" t="s">
        <v>229</v>
      </c>
      <c r="H38" s="150">
        <v>50</v>
      </c>
      <c r="I38" s="228"/>
      <c r="J38" s="14"/>
    </row>
    <row r="39" spans="2:12" ht="84" customHeight="1" x14ac:dyDescent="0.25">
      <c r="B39" s="24"/>
      <c r="C39" s="219"/>
      <c r="D39" s="223"/>
      <c r="E39" s="212"/>
      <c r="F39" s="212"/>
      <c r="G39" s="155" t="s">
        <v>230</v>
      </c>
      <c r="H39" s="150">
        <v>50</v>
      </c>
      <c r="I39" s="228"/>
      <c r="J39" s="14"/>
    </row>
    <row r="40" spans="2:12" ht="54.95" customHeight="1" x14ac:dyDescent="0.25">
      <c r="B40" s="24"/>
      <c r="C40" s="220"/>
      <c r="D40" s="224"/>
      <c r="E40" s="225"/>
      <c r="F40" s="225"/>
      <c r="G40" s="165" t="s">
        <v>231</v>
      </c>
      <c r="H40" s="150">
        <v>50</v>
      </c>
      <c r="I40" s="210"/>
      <c r="J40" s="14"/>
    </row>
    <row r="41" spans="2:12" ht="8.25" customHeight="1" thickBot="1" x14ac:dyDescent="0.3">
      <c r="B41" s="26"/>
      <c r="C41" s="15"/>
      <c r="D41" s="15"/>
      <c r="E41" s="15"/>
      <c r="F41" s="15"/>
      <c r="G41" s="15"/>
      <c r="H41" s="15"/>
      <c r="I41" s="15"/>
      <c r="J41" s="18"/>
    </row>
    <row r="42" spans="2:12" hidden="1"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hidden="1" x14ac:dyDescent="0.25"/>
    <row r="53" spans="4:4" hidden="1" x14ac:dyDescent="0.25"/>
    <row r="54" spans="4:4" hidden="1" x14ac:dyDescent="0.25"/>
  </sheetData>
  <protectedRanges>
    <protectedRange sqref="H10:I40" name="Simulado"/>
    <protectedRange sqref="F36:F40 F10:F34" name="Actual"/>
  </protectedRanges>
  <mergeCells count="30">
    <mergeCell ref="C3:H3"/>
    <mergeCell ref="C10:C29"/>
    <mergeCell ref="D10:D29"/>
    <mergeCell ref="E10:E14"/>
    <mergeCell ref="F10:F14"/>
    <mergeCell ref="E15:E19"/>
    <mergeCell ref="F15:F19"/>
    <mergeCell ref="H8:H9"/>
    <mergeCell ref="C5:F5"/>
    <mergeCell ref="C6:F6"/>
    <mergeCell ref="G5:H5"/>
    <mergeCell ref="G6:H6"/>
    <mergeCell ref="C8:C9"/>
    <mergeCell ref="G8:G9"/>
    <mergeCell ref="D8:D9"/>
    <mergeCell ref="E8:E9"/>
    <mergeCell ref="C30:C40"/>
    <mergeCell ref="D30:D40"/>
    <mergeCell ref="E37:E40"/>
    <mergeCell ref="E30:E36"/>
    <mergeCell ref="I37:I40"/>
    <mergeCell ref="F30:F36"/>
    <mergeCell ref="F37:F40"/>
    <mergeCell ref="F8:F9"/>
    <mergeCell ref="E20:E26"/>
    <mergeCell ref="I8:I9"/>
    <mergeCell ref="I18:I19"/>
    <mergeCell ref="E27:E29"/>
    <mergeCell ref="F27:F29"/>
    <mergeCell ref="F20:F26"/>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D10:D40" xr:uid="{00000000-0002-0000-0200-000004000000}">
      <formula1>11111999</formula1>
    </dataValidation>
    <dataValidation type="whole" operator="equal" allowBlank="1" showInputMessage="1" showErrorMessage="1" error="ERROR. NO DEBE DILIGENCIAR ESTA CELDA" sqref="G6:I6" xr:uid="{00000000-0002-0000-0200-000003000000}">
      <formula1>111111111111111000</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D90" zoomScale="90" zoomScaleNormal="90" workbookViewId="0">
      <selection activeCell="K12" sqref="K12"/>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193" t="s">
        <v>203</v>
      </c>
      <c r="D3" s="194"/>
      <c r="E3" s="194"/>
      <c r="F3" s="194"/>
      <c r="G3" s="194"/>
      <c r="H3" s="194"/>
      <c r="I3" s="194"/>
      <c r="J3" s="194"/>
      <c r="K3" s="194"/>
      <c r="L3" s="194"/>
      <c r="M3" s="194"/>
      <c r="N3" s="194"/>
      <c r="O3" s="194"/>
      <c r="P3" s="194"/>
      <c r="Q3" s="194"/>
      <c r="R3" s="194"/>
      <c r="S3" s="194"/>
      <c r="T3" s="194"/>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146"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65.161290322580641</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146" t="s">
        <v>204</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66.5</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62.727272727272727</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146"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53" t="s">
        <v>205</v>
      </c>
      <c r="L53" s="253"/>
      <c r="M53" s="253"/>
      <c r="N53" s="253"/>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66</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74</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71.428571428571431</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+Autodiagnóstico!F27</f>
        <v>43.333333333333336</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53" t="s">
        <v>206</v>
      </c>
      <c r="L77" s="253"/>
      <c r="M77" s="253"/>
      <c r="N77" s="253"/>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70</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50</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54" t="s">
        <v>163</v>
      </c>
      <c r="L106" s="254"/>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M48"/>
  <sheetViews>
    <sheetView showGridLines="0" topLeftCell="I1" zoomScale="50" zoomScaleNormal="50" workbookViewId="0">
      <selection activeCell="N7" sqref="N7:N8"/>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51.85546875" style="4" customWidth="1"/>
    <col min="12" max="27" width="28.7109375" style="4" customWidth="1"/>
    <col min="28" max="28" width="51.85546875" style="4" customWidth="1"/>
    <col min="29" max="29" width="28.7109375" style="4" customWidth="1"/>
    <col min="30" max="30" width="1.42578125" style="4" customWidth="1"/>
    <col min="31" max="31" width="4.5703125" style="4" customWidth="1"/>
    <col min="32" max="39" width="0" style="4" hidden="1" customWidth="1"/>
    <col min="40" max="16384" width="11.42578125" style="4" hidden="1"/>
  </cols>
  <sheetData>
    <row r="1" spans="2:30" ht="9" customHeight="1" thickBot="1" x14ac:dyDescent="0.3"/>
    <row r="2" spans="2:30" ht="93" customHeight="1" x14ac:dyDescent="0.25">
      <c r="B2" s="27"/>
      <c r="C2" s="28"/>
      <c r="D2" s="28"/>
      <c r="E2" s="28"/>
      <c r="F2" s="29"/>
      <c r="G2" s="28"/>
      <c r="H2" s="28"/>
      <c r="I2" s="255" t="s">
        <v>360</v>
      </c>
      <c r="J2" s="255"/>
      <c r="K2" s="255"/>
      <c r="L2" s="255"/>
      <c r="M2" s="255"/>
      <c r="N2" s="255"/>
      <c r="O2" s="255"/>
      <c r="P2" s="255"/>
      <c r="Q2" s="255"/>
      <c r="R2" s="255"/>
      <c r="S2" s="255"/>
      <c r="T2" s="255"/>
      <c r="U2" s="255"/>
      <c r="V2" s="255"/>
      <c r="W2" s="255"/>
      <c r="X2" s="255"/>
      <c r="Y2" s="255"/>
      <c r="Z2" s="255"/>
      <c r="AA2" s="255"/>
      <c r="AB2" s="255"/>
      <c r="AC2" s="255"/>
      <c r="AD2" s="30"/>
    </row>
    <row r="3" spans="2:30" ht="25.5" hidden="1" x14ac:dyDescent="0.25">
      <c r="B3" s="31"/>
      <c r="C3" s="193" t="s">
        <v>207</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32"/>
    </row>
    <row r="4" spans="2:30" ht="12" customHeight="1" thickBot="1" x14ac:dyDescent="0.3">
      <c r="B4" s="31"/>
      <c r="C4" s="10"/>
      <c r="D4" s="10"/>
      <c r="E4" s="10"/>
      <c r="F4" s="11"/>
      <c r="G4" s="10"/>
      <c r="H4" s="10"/>
      <c r="I4" s="10"/>
      <c r="J4" s="10"/>
      <c r="K4" s="10"/>
      <c r="L4" s="10"/>
      <c r="M4" s="10"/>
      <c r="N4" s="10"/>
      <c r="O4" s="10"/>
      <c r="P4" s="10"/>
      <c r="Q4" s="10"/>
      <c r="R4" s="10"/>
      <c r="S4" s="10"/>
      <c r="T4" s="10"/>
      <c r="U4" s="10"/>
      <c r="V4" s="10"/>
      <c r="W4" s="10"/>
      <c r="X4" s="10"/>
      <c r="Y4" s="10"/>
      <c r="Z4" s="10"/>
      <c r="AA4" s="10"/>
      <c r="AB4" s="10"/>
      <c r="AC4" s="10"/>
      <c r="AD4" s="32"/>
    </row>
    <row r="5" spans="2:30" ht="24" customHeight="1" thickTop="1" x14ac:dyDescent="0.25">
      <c r="B5" s="31"/>
      <c r="C5" s="295" t="s">
        <v>202</v>
      </c>
      <c r="D5" s="292" t="s">
        <v>176</v>
      </c>
      <c r="E5" s="292" t="s">
        <v>134</v>
      </c>
      <c r="F5" s="292" t="s">
        <v>162</v>
      </c>
      <c r="G5" s="301" t="s">
        <v>110</v>
      </c>
      <c r="H5" s="301" t="s">
        <v>111</v>
      </c>
      <c r="I5" s="301" t="s">
        <v>200</v>
      </c>
      <c r="J5" s="299" t="s">
        <v>201</v>
      </c>
      <c r="K5" s="297" t="s">
        <v>177</v>
      </c>
      <c r="L5" s="278" t="s">
        <v>310</v>
      </c>
      <c r="M5" s="278"/>
      <c r="N5" s="279" t="s">
        <v>311</v>
      </c>
      <c r="O5" s="279" t="s">
        <v>312</v>
      </c>
      <c r="P5" s="278" t="s">
        <v>313</v>
      </c>
      <c r="Q5" s="278"/>
      <c r="R5" s="279" t="s">
        <v>311</v>
      </c>
      <c r="S5" s="279" t="s">
        <v>312</v>
      </c>
      <c r="T5" s="278" t="s">
        <v>314</v>
      </c>
      <c r="U5" s="278"/>
      <c r="V5" s="279" t="s">
        <v>311</v>
      </c>
      <c r="W5" s="279" t="s">
        <v>312</v>
      </c>
      <c r="X5" s="278" t="s">
        <v>315</v>
      </c>
      <c r="Y5" s="278"/>
      <c r="Z5" s="279" t="s">
        <v>311</v>
      </c>
      <c r="AA5" s="279" t="s">
        <v>312</v>
      </c>
      <c r="AB5" s="278" t="s">
        <v>316</v>
      </c>
      <c r="AC5" s="278" t="s">
        <v>317</v>
      </c>
      <c r="AD5" s="32"/>
    </row>
    <row r="6" spans="2:30" ht="36" customHeight="1" thickBot="1" x14ac:dyDescent="0.3">
      <c r="B6" s="33"/>
      <c r="C6" s="296"/>
      <c r="D6" s="293"/>
      <c r="E6" s="293"/>
      <c r="F6" s="293"/>
      <c r="G6" s="302"/>
      <c r="H6" s="302"/>
      <c r="I6" s="302"/>
      <c r="J6" s="300"/>
      <c r="K6" s="298"/>
      <c r="L6" s="178" t="s">
        <v>318</v>
      </c>
      <c r="M6" s="178" t="s">
        <v>319</v>
      </c>
      <c r="N6" s="280"/>
      <c r="O6" s="280"/>
      <c r="P6" s="178" t="s">
        <v>318</v>
      </c>
      <c r="Q6" s="178" t="s">
        <v>319</v>
      </c>
      <c r="R6" s="280"/>
      <c r="S6" s="280"/>
      <c r="T6" s="178" t="s">
        <v>318</v>
      </c>
      <c r="U6" s="178" t="s">
        <v>319</v>
      </c>
      <c r="V6" s="280"/>
      <c r="W6" s="280"/>
      <c r="X6" s="178" t="s">
        <v>318</v>
      </c>
      <c r="Y6" s="178" t="s">
        <v>319</v>
      </c>
      <c r="Z6" s="280"/>
      <c r="AA6" s="280"/>
      <c r="AB6" s="279"/>
      <c r="AC6" s="279"/>
      <c r="AD6" s="32"/>
    </row>
    <row r="7" spans="2:30" ht="84" customHeight="1" thickTop="1" x14ac:dyDescent="0.25">
      <c r="B7" s="294"/>
      <c r="C7" s="303" t="s">
        <v>115</v>
      </c>
      <c r="D7" s="290" t="s">
        <v>116</v>
      </c>
      <c r="E7" s="100"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01">
        <f>+Autodiagnóstico!H10</f>
        <v>60</v>
      </c>
      <c r="G7" s="119" t="s">
        <v>233</v>
      </c>
      <c r="H7" s="120"/>
      <c r="I7" s="120" t="s">
        <v>234</v>
      </c>
      <c r="J7" s="167"/>
      <c r="K7" s="271" t="s">
        <v>355</v>
      </c>
      <c r="L7" s="274"/>
      <c r="M7" s="274" t="s">
        <v>324</v>
      </c>
      <c r="N7" s="277" t="s">
        <v>322</v>
      </c>
      <c r="O7" s="274"/>
      <c r="P7" s="274" t="s">
        <v>324</v>
      </c>
      <c r="Q7" s="274"/>
      <c r="R7" s="277" t="s">
        <v>323</v>
      </c>
      <c r="S7" s="274"/>
      <c r="T7" s="274" t="s">
        <v>324</v>
      </c>
      <c r="U7" s="274"/>
      <c r="V7" s="277" t="s">
        <v>323</v>
      </c>
      <c r="W7" s="274"/>
      <c r="X7" s="274" t="s">
        <v>324</v>
      </c>
      <c r="Y7" s="274"/>
      <c r="Z7" s="265" t="s">
        <v>323</v>
      </c>
      <c r="AA7" s="256"/>
      <c r="AB7" s="266" t="s">
        <v>329</v>
      </c>
      <c r="AC7" s="256"/>
      <c r="AD7" s="32"/>
    </row>
    <row r="8" spans="2:30" ht="95.25" customHeight="1" x14ac:dyDescent="0.25">
      <c r="B8" s="294"/>
      <c r="C8" s="304"/>
      <c r="D8" s="285"/>
      <c r="E8" s="102"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03">
        <f>+Autodiagnóstico!H11</f>
        <v>60</v>
      </c>
      <c r="G8" s="121" t="s">
        <v>235</v>
      </c>
      <c r="H8" s="122"/>
      <c r="I8" s="122" t="s">
        <v>236</v>
      </c>
      <c r="J8" s="168"/>
      <c r="K8" s="271"/>
      <c r="L8" s="275"/>
      <c r="M8" s="275"/>
      <c r="N8" s="275"/>
      <c r="O8" s="275"/>
      <c r="P8" s="275"/>
      <c r="Q8" s="275"/>
      <c r="R8" s="275"/>
      <c r="S8" s="275"/>
      <c r="T8" s="275"/>
      <c r="U8" s="275"/>
      <c r="V8" s="275"/>
      <c r="W8" s="275"/>
      <c r="X8" s="275"/>
      <c r="Y8" s="275"/>
      <c r="Z8" s="261"/>
      <c r="AA8" s="258"/>
      <c r="AB8" s="276"/>
      <c r="AC8" s="258"/>
      <c r="AD8" s="32"/>
    </row>
    <row r="9" spans="2:30" ht="164.25" customHeight="1" x14ac:dyDescent="0.25">
      <c r="B9" s="294"/>
      <c r="C9" s="304"/>
      <c r="D9" s="285"/>
      <c r="E9" s="102"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03">
        <f>+Autodiagnóstico!H12</f>
        <v>70</v>
      </c>
      <c r="G9" s="121" t="s">
        <v>237</v>
      </c>
      <c r="H9" s="142" t="s">
        <v>238</v>
      </c>
      <c r="I9" s="122" t="s">
        <v>239</v>
      </c>
      <c r="J9" s="168"/>
      <c r="K9" s="183" t="s">
        <v>326</v>
      </c>
      <c r="L9" s="187" t="s">
        <v>324</v>
      </c>
      <c r="M9" s="187" t="s">
        <v>324</v>
      </c>
      <c r="N9" s="188" t="s">
        <v>357</v>
      </c>
      <c r="O9" s="189"/>
      <c r="P9" s="189"/>
      <c r="Q9" s="189"/>
      <c r="R9" s="189"/>
      <c r="S9" s="189"/>
      <c r="T9" s="187" t="s">
        <v>324</v>
      </c>
      <c r="U9" s="187" t="s">
        <v>324</v>
      </c>
      <c r="V9" s="188" t="s">
        <v>357</v>
      </c>
      <c r="W9" s="189"/>
      <c r="X9" s="189"/>
      <c r="Y9" s="189"/>
      <c r="Z9" s="181"/>
      <c r="AA9" s="181"/>
      <c r="AB9" s="183" t="s">
        <v>327</v>
      </c>
      <c r="AC9" s="179"/>
      <c r="AD9" s="32"/>
    </row>
    <row r="10" spans="2:30" ht="121.5" customHeight="1" x14ac:dyDescent="0.25">
      <c r="B10" s="294"/>
      <c r="C10" s="304"/>
      <c r="D10" s="285"/>
      <c r="E10" s="102"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03">
        <f>+Autodiagnóstico!H13</f>
        <v>70</v>
      </c>
      <c r="G10" s="121" t="s">
        <v>237</v>
      </c>
      <c r="H10" s="142" t="s">
        <v>240</v>
      </c>
      <c r="I10" s="122" t="s">
        <v>241</v>
      </c>
      <c r="J10" s="168"/>
      <c r="K10" s="183" t="s">
        <v>325</v>
      </c>
      <c r="L10" s="181"/>
      <c r="M10" s="184" t="s">
        <v>321</v>
      </c>
      <c r="N10" s="183" t="s">
        <v>358</v>
      </c>
      <c r="O10" s="181"/>
      <c r="Q10" s="181" t="s">
        <v>321</v>
      </c>
      <c r="R10" s="183" t="s">
        <v>358</v>
      </c>
      <c r="S10" s="181"/>
      <c r="T10" s="181"/>
      <c r="U10" s="184" t="s">
        <v>321</v>
      </c>
      <c r="V10" s="183" t="s">
        <v>358</v>
      </c>
      <c r="W10" s="181"/>
      <c r="X10" s="181"/>
      <c r="Y10" s="184" t="s">
        <v>321</v>
      </c>
      <c r="Z10" s="183" t="s">
        <v>358</v>
      </c>
      <c r="AA10" s="181"/>
      <c r="AB10" s="183" t="s">
        <v>328</v>
      </c>
      <c r="AC10" s="179"/>
      <c r="AD10" s="32"/>
    </row>
    <row r="11" spans="2:30" ht="182.25" customHeight="1" x14ac:dyDescent="0.2">
      <c r="B11" s="294"/>
      <c r="C11" s="304"/>
      <c r="D11" s="286"/>
      <c r="E11" s="108" t="str">
        <f>+Autodiagnóstico!G14</f>
        <v>Socializar los resultados del diagnóstico de la política de participación ciudadana al interior de la entidad.</v>
      </c>
      <c r="F11" s="109">
        <f>+Autodiagnóstico!H14</f>
        <v>70</v>
      </c>
      <c r="G11" s="123" t="s">
        <v>242</v>
      </c>
      <c r="H11" s="124"/>
      <c r="I11" s="124" t="s">
        <v>243</v>
      </c>
      <c r="J11" s="169"/>
      <c r="K11" s="185" t="s">
        <v>330</v>
      </c>
      <c r="L11" s="179"/>
      <c r="M11" s="184" t="s">
        <v>321</v>
      </c>
      <c r="N11" s="186" t="s">
        <v>339</v>
      </c>
      <c r="O11" s="181"/>
      <c r="P11" s="184" t="s">
        <v>321</v>
      </c>
      <c r="Q11" s="181"/>
      <c r="R11" s="186" t="s">
        <v>331</v>
      </c>
      <c r="S11" s="181"/>
      <c r="T11" s="184" t="s">
        <v>321</v>
      </c>
      <c r="U11" s="181"/>
      <c r="V11" s="186" t="s">
        <v>331</v>
      </c>
      <c r="W11" s="181"/>
      <c r="X11" s="181"/>
      <c r="Y11" s="181" t="s">
        <v>321</v>
      </c>
      <c r="Z11" s="186" t="s">
        <v>331</v>
      </c>
      <c r="AA11" s="179"/>
      <c r="AB11" s="183" t="s">
        <v>329</v>
      </c>
      <c r="AC11" s="179"/>
      <c r="AD11" s="32"/>
    </row>
    <row r="12" spans="2:30" ht="103.5" customHeight="1" x14ac:dyDescent="0.25">
      <c r="B12" s="294"/>
      <c r="C12" s="304"/>
      <c r="D12" s="281" t="s">
        <v>117</v>
      </c>
      <c r="E12" s="106" t="str">
        <f>+Autodiagnóstico!G15</f>
        <v>Conformar y capacitar un equipo de trabajo (que cuente con personal de areas misionales y de apoyo a la gestión) que lidere el proceso de planeación de la participación</v>
      </c>
      <c r="F12" s="107">
        <f>+Autodiagnóstico!H15</f>
        <v>70</v>
      </c>
      <c r="G12" s="125" t="s">
        <v>244</v>
      </c>
      <c r="H12" s="126"/>
      <c r="I12" s="126" t="s">
        <v>245</v>
      </c>
      <c r="J12" s="170"/>
      <c r="K12" s="180" t="s">
        <v>332</v>
      </c>
      <c r="L12" s="179"/>
      <c r="M12" s="184" t="s">
        <v>321</v>
      </c>
      <c r="N12" s="183" t="s">
        <v>333</v>
      </c>
      <c r="O12" s="181"/>
      <c r="P12" s="184" t="s">
        <v>321</v>
      </c>
      <c r="Q12" s="181"/>
      <c r="R12" s="183" t="s">
        <v>334</v>
      </c>
      <c r="S12" s="181"/>
      <c r="T12" s="184" t="s">
        <v>321</v>
      </c>
      <c r="U12" s="181"/>
      <c r="V12" s="183" t="s">
        <v>334</v>
      </c>
      <c r="W12" s="181"/>
      <c r="X12" s="181" t="s">
        <v>321</v>
      </c>
      <c r="Y12" s="181"/>
      <c r="Z12" s="183" t="s">
        <v>334</v>
      </c>
      <c r="AA12" s="179"/>
      <c r="AB12" s="183" t="s">
        <v>335</v>
      </c>
      <c r="AC12" s="179"/>
      <c r="AD12" s="32"/>
    </row>
    <row r="13" spans="2:30" ht="187.5" customHeight="1" x14ac:dyDescent="0.25">
      <c r="B13" s="294"/>
      <c r="C13" s="304"/>
      <c r="D13" s="285"/>
      <c r="E13" s="102"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03">
        <f>+Autodiagnóstico!H16</f>
        <v>70</v>
      </c>
      <c r="G13" s="121" t="s">
        <v>246</v>
      </c>
      <c r="H13" s="142" t="s">
        <v>247</v>
      </c>
      <c r="I13" s="122" t="s">
        <v>248</v>
      </c>
      <c r="J13" s="168"/>
      <c r="K13" s="271" t="s">
        <v>277</v>
      </c>
      <c r="L13" s="272"/>
      <c r="M13" s="273" t="s">
        <v>321</v>
      </c>
      <c r="N13" s="271" t="s">
        <v>340</v>
      </c>
      <c r="O13" s="270"/>
      <c r="P13" s="273" t="s">
        <v>321</v>
      </c>
      <c r="Q13" s="270"/>
      <c r="R13" s="271" t="s">
        <v>336</v>
      </c>
      <c r="S13" s="270"/>
      <c r="T13" s="273" t="s">
        <v>321</v>
      </c>
      <c r="U13" s="270"/>
      <c r="V13" s="271" t="s">
        <v>336</v>
      </c>
      <c r="W13" s="270"/>
      <c r="X13" s="273" t="s">
        <v>321</v>
      </c>
      <c r="Y13" s="270"/>
      <c r="Z13" s="271" t="s">
        <v>336</v>
      </c>
      <c r="AA13" s="272"/>
      <c r="AB13" s="271" t="s">
        <v>335</v>
      </c>
      <c r="AC13" s="272"/>
      <c r="AD13" s="32"/>
    </row>
    <row r="14" spans="2:30" ht="81" customHeight="1" x14ac:dyDescent="0.25">
      <c r="B14" s="294"/>
      <c r="C14" s="304"/>
      <c r="D14" s="285"/>
      <c r="E14" s="102"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03">
        <f>+Autodiagnóstico!H17</f>
        <v>70</v>
      </c>
      <c r="G14" s="121"/>
      <c r="H14" s="122"/>
      <c r="I14" s="122"/>
      <c r="J14" s="168"/>
      <c r="K14" s="271"/>
      <c r="L14" s="272"/>
      <c r="M14" s="273"/>
      <c r="N14" s="271"/>
      <c r="O14" s="270"/>
      <c r="P14" s="273"/>
      <c r="Q14" s="270"/>
      <c r="R14" s="271"/>
      <c r="S14" s="270"/>
      <c r="T14" s="273"/>
      <c r="U14" s="270"/>
      <c r="V14" s="271"/>
      <c r="W14" s="270"/>
      <c r="X14" s="273"/>
      <c r="Y14" s="270"/>
      <c r="Z14" s="271"/>
      <c r="AA14" s="272"/>
      <c r="AB14" s="271"/>
      <c r="AC14" s="272"/>
      <c r="AD14" s="32"/>
    </row>
    <row r="15" spans="2:30" ht="56.25" customHeight="1" x14ac:dyDescent="0.25">
      <c r="B15" s="294"/>
      <c r="C15" s="304"/>
      <c r="D15" s="285"/>
      <c r="E15" s="102" t="str">
        <f>+Autodiagnóstico!G18</f>
        <v>De las actividades de participación ya identificadas, clasifique cuáles de ellas, se realizarán con instancias de participación legalmente conformadas y cuáles son otros espacios de participación.</v>
      </c>
      <c r="F15" s="103">
        <f>+Autodiagnóstico!H18</f>
        <v>80</v>
      </c>
      <c r="G15" s="121" t="s">
        <v>237</v>
      </c>
      <c r="H15" s="122"/>
      <c r="I15" s="122" t="s">
        <v>249</v>
      </c>
      <c r="J15" s="168"/>
      <c r="K15" s="271"/>
      <c r="L15" s="272"/>
      <c r="M15" s="273"/>
      <c r="N15" s="271"/>
      <c r="O15" s="270"/>
      <c r="P15" s="273"/>
      <c r="Q15" s="270"/>
      <c r="R15" s="271"/>
      <c r="S15" s="270"/>
      <c r="T15" s="273"/>
      <c r="U15" s="270"/>
      <c r="V15" s="271"/>
      <c r="W15" s="270"/>
      <c r="X15" s="273"/>
      <c r="Y15" s="270"/>
      <c r="Z15" s="271"/>
      <c r="AA15" s="272"/>
      <c r="AB15" s="271"/>
      <c r="AC15" s="272"/>
      <c r="AD15" s="32"/>
    </row>
    <row r="16" spans="2:30" ht="105" customHeight="1" x14ac:dyDescent="0.25">
      <c r="B16" s="294"/>
      <c r="C16" s="304"/>
      <c r="D16" s="291"/>
      <c r="E16" s="110"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11">
        <f>+Autodiagnóstico!H19</f>
        <v>80</v>
      </c>
      <c r="G16" s="127" t="s">
        <v>237</v>
      </c>
      <c r="H16" s="143" t="s">
        <v>250</v>
      </c>
      <c r="I16" s="128" t="s">
        <v>234</v>
      </c>
      <c r="J16" s="171"/>
      <c r="K16" s="271"/>
      <c r="L16" s="272"/>
      <c r="M16" s="273"/>
      <c r="N16" s="271"/>
      <c r="O16" s="270"/>
      <c r="P16" s="273"/>
      <c r="Q16" s="270"/>
      <c r="R16" s="271"/>
      <c r="S16" s="270"/>
      <c r="T16" s="273"/>
      <c r="U16" s="270"/>
      <c r="V16" s="271"/>
      <c r="W16" s="270"/>
      <c r="X16" s="273"/>
      <c r="Y16" s="270"/>
      <c r="Z16" s="271"/>
      <c r="AA16" s="272"/>
      <c r="AB16" s="271"/>
      <c r="AC16" s="272"/>
      <c r="AD16" s="32"/>
    </row>
    <row r="17" spans="2:30" ht="112.5" customHeight="1" x14ac:dyDescent="0.25">
      <c r="B17" s="294"/>
      <c r="C17" s="304"/>
      <c r="D17" s="308" t="s">
        <v>118</v>
      </c>
      <c r="E17" s="112"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13">
        <f>+Autodiagnóstico!H20</f>
        <v>80</v>
      </c>
      <c r="G17" s="129" t="s">
        <v>251</v>
      </c>
      <c r="H17" s="144" t="s">
        <v>252</v>
      </c>
      <c r="I17" s="130" t="s">
        <v>253</v>
      </c>
      <c r="J17" s="172" t="s">
        <v>254</v>
      </c>
      <c r="K17" s="271" t="s">
        <v>337</v>
      </c>
      <c r="L17" s="256"/>
      <c r="M17" s="262" t="s">
        <v>321</v>
      </c>
      <c r="N17" s="265" t="s">
        <v>338</v>
      </c>
      <c r="O17" s="262"/>
      <c r="P17" s="262" t="s">
        <v>321</v>
      </c>
      <c r="Q17" s="262"/>
      <c r="R17" s="265" t="s">
        <v>338</v>
      </c>
      <c r="S17" s="262"/>
      <c r="T17" s="262" t="s">
        <v>321</v>
      </c>
      <c r="U17" s="262"/>
      <c r="V17" s="265" t="s">
        <v>338</v>
      </c>
      <c r="W17" s="262"/>
      <c r="X17" s="262" t="s">
        <v>321</v>
      </c>
      <c r="Y17" s="262"/>
      <c r="Z17" s="265" t="s">
        <v>338</v>
      </c>
      <c r="AA17" s="256"/>
      <c r="AB17" s="265" t="s">
        <v>335</v>
      </c>
      <c r="AC17" s="256"/>
      <c r="AD17" s="32"/>
    </row>
    <row r="18" spans="2:30" ht="168.75" customHeight="1" x14ac:dyDescent="0.25">
      <c r="B18" s="294"/>
      <c r="C18" s="304"/>
      <c r="D18" s="285"/>
      <c r="E18" s="102" t="str">
        <f>+Autodiagnóstico!G21</f>
        <v xml:space="preserve">Definir una estrategia para capacitar  a los grupos de valor  con el propósito de  cualificar los procesos de participación  ciudadana. </v>
      </c>
      <c r="F18" s="103">
        <f>+Autodiagnóstico!H21</f>
        <v>80</v>
      </c>
      <c r="G18" s="121" t="s">
        <v>255</v>
      </c>
      <c r="H18" s="122" t="s">
        <v>256</v>
      </c>
      <c r="I18" s="122" t="s">
        <v>253</v>
      </c>
      <c r="J18" s="168" t="s">
        <v>254</v>
      </c>
      <c r="K18" s="271"/>
      <c r="L18" s="257"/>
      <c r="M18" s="263"/>
      <c r="N18" s="268"/>
      <c r="O18" s="263"/>
      <c r="P18" s="263"/>
      <c r="Q18" s="263"/>
      <c r="R18" s="268"/>
      <c r="S18" s="263"/>
      <c r="T18" s="263"/>
      <c r="U18" s="263"/>
      <c r="V18" s="268"/>
      <c r="W18" s="263"/>
      <c r="X18" s="263"/>
      <c r="Y18" s="263"/>
      <c r="Z18" s="268"/>
      <c r="AA18" s="257"/>
      <c r="AB18" s="268"/>
      <c r="AC18" s="257"/>
      <c r="AD18" s="32"/>
    </row>
    <row r="19" spans="2:30" ht="92.25" customHeight="1" x14ac:dyDescent="0.25">
      <c r="B19" s="294"/>
      <c r="C19" s="304"/>
      <c r="D19" s="285"/>
      <c r="E19" s="102" t="str">
        <f>+Autodiagnóstico!G22</f>
        <v>Definir los recursos, alianzas, convenios y presupuesto asociado a las actividades que se implementarán en la entidad para promover la participación ciudadana.</v>
      </c>
      <c r="F19" s="103">
        <f>+Autodiagnóstico!H22</f>
        <v>70</v>
      </c>
      <c r="G19" s="121"/>
      <c r="H19" s="122" t="s">
        <v>257</v>
      </c>
      <c r="I19" s="122" t="s">
        <v>258</v>
      </c>
      <c r="J19" s="168"/>
      <c r="K19" s="271"/>
      <c r="L19" s="257"/>
      <c r="M19" s="263"/>
      <c r="N19" s="268"/>
      <c r="O19" s="263"/>
      <c r="P19" s="263"/>
      <c r="Q19" s="263"/>
      <c r="R19" s="268"/>
      <c r="S19" s="263"/>
      <c r="T19" s="263"/>
      <c r="U19" s="263"/>
      <c r="V19" s="268"/>
      <c r="W19" s="263"/>
      <c r="X19" s="263"/>
      <c r="Y19" s="263"/>
      <c r="Z19" s="268"/>
      <c r="AA19" s="257"/>
      <c r="AB19" s="268"/>
      <c r="AC19" s="257"/>
      <c r="AD19" s="32"/>
    </row>
    <row r="20" spans="2:30" ht="40.5" customHeight="1" x14ac:dyDescent="0.25">
      <c r="B20" s="294"/>
      <c r="C20" s="304"/>
      <c r="D20" s="285"/>
      <c r="E20" s="102" t="str">
        <f>+Autodiagnóstico!G23</f>
        <v>Establecer el  cronograma de ejecución de las actividades identificadas que se desarrollarán para promover la participación ciudadana</v>
      </c>
      <c r="F20" s="103">
        <f>+Autodiagnóstico!H23</f>
        <v>60</v>
      </c>
      <c r="G20" s="121"/>
      <c r="H20" s="122"/>
      <c r="I20" s="122" t="s">
        <v>259</v>
      </c>
      <c r="J20" s="168"/>
      <c r="K20" s="271"/>
      <c r="L20" s="257"/>
      <c r="M20" s="263"/>
      <c r="N20" s="268"/>
      <c r="O20" s="263"/>
      <c r="P20" s="263"/>
      <c r="Q20" s="263"/>
      <c r="R20" s="268"/>
      <c r="S20" s="263"/>
      <c r="T20" s="263"/>
      <c r="U20" s="263"/>
      <c r="V20" s="268"/>
      <c r="W20" s="263"/>
      <c r="X20" s="263"/>
      <c r="Y20" s="263"/>
      <c r="Z20" s="268"/>
      <c r="AA20" s="257"/>
      <c r="AB20" s="268"/>
      <c r="AC20" s="257"/>
      <c r="AD20" s="32"/>
    </row>
    <row r="21" spans="2:30" ht="133.5" customHeight="1" x14ac:dyDescent="0.25">
      <c r="B21" s="294"/>
      <c r="C21" s="304"/>
      <c r="D21" s="285"/>
      <c r="E21" s="102" t="str">
        <f>+Autodiagnóstico!G24</f>
        <v>Definir los roles y responsabilidades de las diferentes áreas de la entidad, en materia de participación ciudadana</v>
      </c>
      <c r="F21" s="103">
        <f>+Autodiagnóstico!H24</f>
        <v>80</v>
      </c>
      <c r="G21" s="121"/>
      <c r="H21" s="142" t="s">
        <v>260</v>
      </c>
      <c r="I21" s="122" t="s">
        <v>259</v>
      </c>
      <c r="J21" s="168"/>
      <c r="K21" s="271"/>
      <c r="L21" s="258"/>
      <c r="M21" s="264"/>
      <c r="N21" s="269"/>
      <c r="O21" s="264"/>
      <c r="P21" s="264"/>
      <c r="Q21" s="264"/>
      <c r="R21" s="269"/>
      <c r="S21" s="264"/>
      <c r="T21" s="264"/>
      <c r="U21" s="264"/>
      <c r="V21" s="269"/>
      <c r="W21" s="264"/>
      <c r="X21" s="264"/>
      <c r="Y21" s="264"/>
      <c r="Z21" s="269"/>
      <c r="AA21" s="258"/>
      <c r="AB21" s="269"/>
      <c r="AC21" s="258"/>
      <c r="AD21" s="32"/>
    </row>
    <row r="22" spans="2:30" ht="114" customHeight="1" x14ac:dyDescent="0.25">
      <c r="B22" s="294"/>
      <c r="C22" s="304"/>
      <c r="D22" s="285"/>
      <c r="E22" s="102"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03">
        <f>+Autodiagnóstico!H25</f>
        <v>70</v>
      </c>
      <c r="G22" s="121"/>
      <c r="H22" s="122"/>
      <c r="I22" s="122" t="s">
        <v>259</v>
      </c>
      <c r="J22" s="168" t="s">
        <v>244</v>
      </c>
      <c r="K22" s="180" t="s">
        <v>341</v>
      </c>
      <c r="L22" s="184" t="s">
        <v>321</v>
      </c>
      <c r="M22" s="181"/>
      <c r="N22" s="183" t="s">
        <v>343</v>
      </c>
      <c r="O22" s="181"/>
      <c r="P22" s="181"/>
      <c r="Q22" s="181"/>
      <c r="R22" s="182"/>
      <c r="S22" s="181"/>
      <c r="T22" s="181"/>
      <c r="U22" s="181"/>
      <c r="V22" s="182"/>
      <c r="W22" s="181"/>
      <c r="X22" s="181"/>
      <c r="Y22" s="181"/>
      <c r="Z22" s="182"/>
      <c r="AA22" s="179"/>
      <c r="AB22" s="183" t="s">
        <v>342</v>
      </c>
      <c r="AC22" s="179"/>
      <c r="AD22" s="32"/>
    </row>
    <row r="23" spans="2:30" ht="108.75" customHeight="1" x14ac:dyDescent="0.25">
      <c r="B23" s="294"/>
      <c r="C23" s="304"/>
      <c r="D23" s="309"/>
      <c r="E23" s="108" t="str">
        <f>+Autodiagnóstico!G26</f>
        <v>Definir una estrategia de comunicación (interna y externa) que permita informar sobrela actividad participativa, desde su inicio, ejecución y desarrollo.</v>
      </c>
      <c r="F23" s="109">
        <f>+Autodiagnóstico!H26</f>
        <v>60</v>
      </c>
      <c r="G23" s="123"/>
      <c r="H23" s="124"/>
      <c r="I23" s="124" t="s">
        <v>261</v>
      </c>
      <c r="J23" s="169"/>
      <c r="K23" s="180" t="s">
        <v>320</v>
      </c>
      <c r="L23" s="179"/>
      <c r="M23" s="184" t="s">
        <v>324</v>
      </c>
      <c r="N23" s="183" t="s">
        <v>344</v>
      </c>
      <c r="O23" s="181"/>
      <c r="P23" s="181"/>
      <c r="Q23" s="181"/>
      <c r="R23" s="182"/>
      <c r="S23" s="181"/>
      <c r="T23" s="181"/>
      <c r="U23" s="181"/>
      <c r="V23" s="182"/>
      <c r="W23" s="181"/>
      <c r="X23" s="181"/>
      <c r="Y23" s="181"/>
      <c r="Z23" s="182"/>
      <c r="AA23" s="179"/>
      <c r="AB23" s="182"/>
      <c r="AC23" s="179"/>
      <c r="AD23" s="32"/>
    </row>
    <row r="24" spans="2:30" ht="114" customHeight="1" x14ac:dyDescent="0.25">
      <c r="B24" s="294"/>
      <c r="C24" s="304"/>
      <c r="D24" s="281" t="s">
        <v>119</v>
      </c>
      <c r="E24" s="106" t="str">
        <f>+Autodiagnóstico!G27</f>
        <v>Divulgar el plan de participación por distintos canales invitando a  la ciudadanía o grupos de valor a que opinen acerca del mismo  a través de la estrategia que se haya definido previamente .</v>
      </c>
      <c r="F24" s="107">
        <f>+Autodiagnóstico!H27</f>
        <v>30</v>
      </c>
      <c r="G24" s="125" t="s">
        <v>262</v>
      </c>
      <c r="H24" s="126"/>
      <c r="I24" s="126" t="s">
        <v>263</v>
      </c>
      <c r="J24" s="170" t="s">
        <v>244</v>
      </c>
      <c r="K24" s="271" t="s">
        <v>278</v>
      </c>
      <c r="L24" s="256"/>
      <c r="M24" s="262" t="s">
        <v>321</v>
      </c>
      <c r="N24" s="265" t="s">
        <v>345</v>
      </c>
      <c r="O24" s="262"/>
      <c r="P24" s="262" t="s">
        <v>321</v>
      </c>
      <c r="Q24" s="262"/>
      <c r="R24" s="265" t="s">
        <v>345</v>
      </c>
      <c r="S24" s="262"/>
      <c r="T24" s="262" t="s">
        <v>321</v>
      </c>
      <c r="U24" s="262"/>
      <c r="V24" s="265" t="s">
        <v>345</v>
      </c>
      <c r="W24" s="262"/>
      <c r="X24" s="262" t="s">
        <v>321</v>
      </c>
      <c r="Y24" s="262"/>
      <c r="Z24" s="265" t="s">
        <v>345</v>
      </c>
      <c r="AA24" s="256"/>
      <c r="AB24" s="265" t="s">
        <v>346</v>
      </c>
      <c r="AC24" s="256"/>
      <c r="AD24" s="32"/>
    </row>
    <row r="25" spans="2:30" ht="66.75" customHeight="1" x14ac:dyDescent="0.25">
      <c r="B25" s="294"/>
      <c r="C25" s="304"/>
      <c r="D25" s="282"/>
      <c r="E25" s="102"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03">
        <f>+Autodiagnóstico!H28</f>
        <v>50</v>
      </c>
      <c r="G25" s="121"/>
      <c r="H25" s="122"/>
      <c r="I25" s="122" t="s">
        <v>264</v>
      </c>
      <c r="J25" s="168"/>
      <c r="K25" s="271"/>
      <c r="L25" s="257"/>
      <c r="M25" s="263"/>
      <c r="N25" s="260"/>
      <c r="O25" s="263"/>
      <c r="P25" s="263"/>
      <c r="Q25" s="263"/>
      <c r="R25" s="260"/>
      <c r="S25" s="263"/>
      <c r="T25" s="263"/>
      <c r="U25" s="263"/>
      <c r="V25" s="260"/>
      <c r="W25" s="263"/>
      <c r="X25" s="263"/>
      <c r="Y25" s="263"/>
      <c r="Z25" s="260"/>
      <c r="AA25" s="257"/>
      <c r="AB25" s="268"/>
      <c r="AC25" s="257"/>
      <c r="AD25" s="32"/>
    </row>
    <row r="26" spans="2:30" ht="63" customHeight="1" thickBot="1" x14ac:dyDescent="0.3">
      <c r="B26" s="294"/>
      <c r="C26" s="305"/>
      <c r="D26" s="283"/>
      <c r="E26" s="104" t="str">
        <f>+Autodiagnóstico!G29</f>
        <v>Divulgar el plan de participación ajustado a las observaciones recibidas por distintos canales, informando a  la ciudadanía o grupos de valor los cambios incorporados con la estrategia que se haya definido previamente.</v>
      </c>
      <c r="F26" s="105">
        <f>+Autodiagnóstico!H29</f>
        <v>50</v>
      </c>
      <c r="G26" s="131" t="s">
        <v>242</v>
      </c>
      <c r="H26" s="132"/>
      <c r="I26" s="132" t="s">
        <v>265</v>
      </c>
      <c r="J26" s="173" t="s">
        <v>244</v>
      </c>
      <c r="K26" s="271"/>
      <c r="L26" s="258"/>
      <c r="M26" s="264"/>
      <c r="N26" s="261"/>
      <c r="O26" s="264"/>
      <c r="P26" s="264"/>
      <c r="Q26" s="264"/>
      <c r="R26" s="261"/>
      <c r="S26" s="264"/>
      <c r="T26" s="264"/>
      <c r="U26" s="264"/>
      <c r="V26" s="261"/>
      <c r="W26" s="264"/>
      <c r="X26" s="264"/>
      <c r="Y26" s="264"/>
      <c r="Z26" s="261"/>
      <c r="AA26" s="258"/>
      <c r="AB26" s="269"/>
      <c r="AC26" s="258"/>
      <c r="AD26" s="32"/>
    </row>
    <row r="27" spans="2:30" ht="66" customHeight="1" x14ac:dyDescent="0.25">
      <c r="B27" s="294"/>
      <c r="C27" s="306" t="s">
        <v>114</v>
      </c>
      <c r="D27" s="284" t="s">
        <v>120</v>
      </c>
      <c r="E27" s="114" t="str">
        <f>+Autodiagnóstico!G30</f>
        <v>Preparar la información  que entregará en el desarrollo de las actividades  ya identificadas que se  van a someter a participación.</v>
      </c>
      <c r="F27" s="115">
        <f>+Autodiagnóstico!H30</f>
        <v>70</v>
      </c>
      <c r="G27" s="133" t="s">
        <v>242</v>
      </c>
      <c r="H27" s="134"/>
      <c r="I27" s="134" t="s">
        <v>266</v>
      </c>
      <c r="J27" s="174" t="s">
        <v>244</v>
      </c>
      <c r="K27" s="271" t="s">
        <v>279</v>
      </c>
      <c r="L27" s="262" t="s">
        <v>321</v>
      </c>
      <c r="M27" s="262"/>
      <c r="N27" s="265" t="s">
        <v>347</v>
      </c>
      <c r="O27" s="262"/>
      <c r="P27" s="262" t="s">
        <v>321</v>
      </c>
      <c r="Q27" s="262"/>
      <c r="R27" s="265" t="s">
        <v>347</v>
      </c>
      <c r="S27" s="262"/>
      <c r="T27" s="262" t="s">
        <v>321</v>
      </c>
      <c r="U27" s="262"/>
      <c r="V27" s="265" t="s">
        <v>347</v>
      </c>
      <c r="W27" s="262"/>
      <c r="X27" s="262" t="s">
        <v>321</v>
      </c>
      <c r="Y27" s="262"/>
      <c r="Z27" s="265" t="s">
        <v>347</v>
      </c>
      <c r="AA27" s="256"/>
      <c r="AB27" s="265" t="s">
        <v>348</v>
      </c>
      <c r="AC27" s="256"/>
      <c r="AD27" s="32"/>
    </row>
    <row r="28" spans="2:30" ht="132" customHeight="1" x14ac:dyDescent="0.25">
      <c r="B28" s="294"/>
      <c r="C28" s="306"/>
      <c r="D28" s="285"/>
      <c r="E28" s="102" t="str">
        <f>+Autodiagnóstico!G31</f>
        <v>Socializar  en especial a los grupos de valor que va a convocar al proceso de participación,  la información  que considere necesaria para preparar la actividad de participación y socializar las rutas de consulta de la misma.</v>
      </c>
      <c r="F28" s="103">
        <f>+Autodiagnóstico!H31</f>
        <v>70</v>
      </c>
      <c r="G28" s="121" t="s">
        <v>267</v>
      </c>
      <c r="H28" s="122"/>
      <c r="I28" s="122" t="s">
        <v>268</v>
      </c>
      <c r="J28" s="168"/>
      <c r="K28" s="271"/>
      <c r="L28" s="263"/>
      <c r="M28" s="263"/>
      <c r="N28" s="260"/>
      <c r="O28" s="263"/>
      <c r="P28" s="263"/>
      <c r="Q28" s="263"/>
      <c r="R28" s="260"/>
      <c r="S28" s="263"/>
      <c r="T28" s="263"/>
      <c r="U28" s="263"/>
      <c r="V28" s="260"/>
      <c r="W28" s="263"/>
      <c r="X28" s="263"/>
      <c r="Y28" s="263"/>
      <c r="Z28" s="260"/>
      <c r="AA28" s="257"/>
      <c r="AB28" s="260"/>
      <c r="AC28" s="257"/>
      <c r="AD28" s="32"/>
    </row>
    <row r="29" spans="2:30" ht="135" customHeight="1" x14ac:dyDescent="0.25">
      <c r="B29" s="294"/>
      <c r="C29" s="306"/>
      <c r="D29" s="285"/>
      <c r="E29" s="102"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03">
        <f>+Autodiagnóstico!H32</f>
        <v>70</v>
      </c>
      <c r="G29" s="121" t="s">
        <v>267</v>
      </c>
      <c r="H29" s="122"/>
      <c r="I29" s="122" t="s">
        <v>268</v>
      </c>
      <c r="J29" s="168" t="s">
        <v>254</v>
      </c>
      <c r="K29" s="271"/>
      <c r="L29" s="264"/>
      <c r="M29" s="264"/>
      <c r="N29" s="261"/>
      <c r="O29" s="264"/>
      <c r="P29" s="264"/>
      <c r="Q29" s="264"/>
      <c r="R29" s="261"/>
      <c r="S29" s="264"/>
      <c r="T29" s="264"/>
      <c r="U29" s="264"/>
      <c r="V29" s="261"/>
      <c r="W29" s="264"/>
      <c r="X29" s="264"/>
      <c r="Y29" s="264"/>
      <c r="Z29" s="261"/>
      <c r="AA29" s="258"/>
      <c r="AB29" s="261"/>
      <c r="AC29" s="258"/>
      <c r="AD29" s="32"/>
    </row>
    <row r="30" spans="2:30" ht="201.75" customHeight="1" x14ac:dyDescent="0.25">
      <c r="B30" s="294"/>
      <c r="C30" s="306"/>
      <c r="D30" s="285"/>
      <c r="E30" s="102"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03">
        <f>+Autodiagnóstico!H33</f>
        <v>70</v>
      </c>
      <c r="G30" s="121" t="s">
        <v>267</v>
      </c>
      <c r="H30" s="142" t="s">
        <v>269</v>
      </c>
      <c r="I30" s="122" t="s">
        <v>259</v>
      </c>
      <c r="J30" s="168" t="s">
        <v>270</v>
      </c>
      <c r="K30" s="180" t="s">
        <v>281</v>
      </c>
      <c r="L30" s="181" t="s">
        <v>321</v>
      </c>
      <c r="M30" s="181" t="s">
        <v>321</v>
      </c>
      <c r="N30" s="183" t="s">
        <v>356</v>
      </c>
      <c r="O30" s="181"/>
      <c r="P30" s="181" t="s">
        <v>321</v>
      </c>
      <c r="Q30" s="181" t="s">
        <v>321</v>
      </c>
      <c r="R30" s="183" t="s">
        <v>356</v>
      </c>
      <c r="S30" s="181"/>
      <c r="T30" s="181" t="s">
        <v>321</v>
      </c>
      <c r="U30" s="181" t="s">
        <v>321</v>
      </c>
      <c r="V30" s="183" t="s">
        <v>356</v>
      </c>
      <c r="W30" s="181"/>
      <c r="X30" s="181" t="s">
        <v>321</v>
      </c>
      <c r="Y30" s="181" t="s">
        <v>321</v>
      </c>
      <c r="Z30" s="183" t="s">
        <v>356</v>
      </c>
      <c r="AA30" s="179"/>
      <c r="AB30" s="183" t="s">
        <v>348</v>
      </c>
      <c r="AC30" s="179"/>
      <c r="AD30" s="32"/>
    </row>
    <row r="31" spans="2:30" ht="42" customHeight="1" x14ac:dyDescent="0.25">
      <c r="B31" s="294"/>
      <c r="C31" s="306"/>
      <c r="D31" s="285"/>
      <c r="E31" s="102" t="str">
        <f>+Autodiagnóstico!G34</f>
        <v xml:space="preserve">Sistematizar  los resultados obtenidos en el ejercicio de las diferentes actividades de participación ciudadana adelantadas. </v>
      </c>
      <c r="F31" s="103">
        <f>+Autodiagnóstico!H34</f>
        <v>70</v>
      </c>
      <c r="G31" s="121"/>
      <c r="H31" s="122"/>
      <c r="I31" s="122" t="s">
        <v>271</v>
      </c>
      <c r="J31" s="168" t="s">
        <v>254</v>
      </c>
      <c r="K31" s="271" t="s">
        <v>280</v>
      </c>
      <c r="L31" s="256"/>
      <c r="M31" s="262" t="s">
        <v>321</v>
      </c>
      <c r="N31" s="265" t="s">
        <v>349</v>
      </c>
      <c r="O31" s="262"/>
      <c r="P31" s="262" t="s">
        <v>321</v>
      </c>
      <c r="Q31" s="262" t="s">
        <v>321</v>
      </c>
      <c r="R31" s="265" t="s">
        <v>349</v>
      </c>
      <c r="S31" s="262"/>
      <c r="T31" s="262" t="s">
        <v>321</v>
      </c>
      <c r="U31" s="262" t="s">
        <v>321</v>
      </c>
      <c r="V31" s="265" t="s">
        <v>349</v>
      </c>
      <c r="W31" s="262"/>
      <c r="X31" s="262" t="s">
        <v>321</v>
      </c>
      <c r="Y31" s="262" t="s">
        <v>321</v>
      </c>
      <c r="Z31" s="265" t="s">
        <v>349</v>
      </c>
      <c r="AA31" s="256"/>
      <c r="AB31" s="266" t="s">
        <v>348</v>
      </c>
      <c r="AC31" s="256"/>
      <c r="AD31" s="32"/>
    </row>
    <row r="32" spans="2:30" ht="173.25" customHeight="1" x14ac:dyDescent="0.25">
      <c r="B32" s="294"/>
      <c r="C32" s="306"/>
      <c r="D32" s="285"/>
      <c r="E32" s="102"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03">
        <f>+Autodiagnóstico!H35</f>
        <v>70</v>
      </c>
      <c r="G32" s="121"/>
      <c r="H32" s="142" t="s">
        <v>272</v>
      </c>
      <c r="I32" s="122" t="s">
        <v>271</v>
      </c>
      <c r="J32" s="168"/>
      <c r="K32" s="271"/>
      <c r="L32" s="258"/>
      <c r="M32" s="264"/>
      <c r="N32" s="261"/>
      <c r="O32" s="264"/>
      <c r="P32" s="264"/>
      <c r="Q32" s="264"/>
      <c r="R32" s="261"/>
      <c r="S32" s="264"/>
      <c r="T32" s="264"/>
      <c r="U32" s="264"/>
      <c r="V32" s="261"/>
      <c r="W32" s="264"/>
      <c r="X32" s="264"/>
      <c r="Y32" s="264"/>
      <c r="Z32" s="261"/>
      <c r="AA32" s="258"/>
      <c r="AB32" s="267"/>
      <c r="AC32" s="258"/>
      <c r="AD32" s="32"/>
    </row>
    <row r="33" spans="2:30" ht="94.5" customHeight="1" x14ac:dyDescent="0.25">
      <c r="B33" s="294"/>
      <c r="C33" s="306"/>
      <c r="D33" s="286"/>
      <c r="E33" s="108" t="str">
        <f>+Autodiagnóstico!G36</f>
        <v xml:space="preserve">Diligenciar el formato interno de reporte definido con  los resultados obtenidos en el ejercicio, y entregarlo al área de planeación. </v>
      </c>
      <c r="F33" s="109">
        <f>+Autodiagnóstico!H36</f>
        <v>70</v>
      </c>
      <c r="G33" s="123"/>
      <c r="H33" s="124"/>
      <c r="I33" s="124" t="s">
        <v>273</v>
      </c>
      <c r="J33" s="169"/>
      <c r="K33" s="180" t="s">
        <v>308</v>
      </c>
      <c r="L33" s="179"/>
      <c r="M33" s="181" t="s">
        <v>321</v>
      </c>
      <c r="N33" s="183" t="s">
        <v>350</v>
      </c>
      <c r="O33" s="181"/>
      <c r="P33" s="184" t="s">
        <v>321</v>
      </c>
      <c r="Q33" s="184" t="s">
        <v>321</v>
      </c>
      <c r="R33" s="183" t="s">
        <v>351</v>
      </c>
      <c r="S33" s="181"/>
      <c r="T33" s="184" t="s">
        <v>321</v>
      </c>
      <c r="U33" s="184" t="s">
        <v>321</v>
      </c>
      <c r="V33" s="183" t="s">
        <v>351</v>
      </c>
      <c r="W33" s="181"/>
      <c r="X33" s="184" t="s">
        <v>321</v>
      </c>
      <c r="Y33" s="184" t="s">
        <v>321</v>
      </c>
      <c r="Z33" s="183" t="s">
        <v>351</v>
      </c>
      <c r="AA33" s="179"/>
      <c r="AB33" s="183" t="s">
        <v>352</v>
      </c>
      <c r="AC33" s="179"/>
      <c r="AD33" s="32"/>
    </row>
    <row r="34" spans="2:30" ht="66.75" customHeight="1" x14ac:dyDescent="0.25">
      <c r="B34" s="294"/>
      <c r="C34" s="306"/>
      <c r="D34" s="287" t="s">
        <v>121</v>
      </c>
      <c r="E34" s="145"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16">
        <f>+Autodiagnóstico!H37</f>
        <v>50</v>
      </c>
      <c r="G34" s="135"/>
      <c r="H34" s="136"/>
      <c r="I34" s="136"/>
      <c r="J34" s="175"/>
      <c r="K34" s="271" t="s">
        <v>359</v>
      </c>
      <c r="L34" s="256"/>
      <c r="M34" s="262" t="s">
        <v>321</v>
      </c>
      <c r="N34" s="265" t="s">
        <v>353</v>
      </c>
      <c r="O34" s="262"/>
      <c r="P34" s="262"/>
      <c r="Q34" s="262" t="s">
        <v>321</v>
      </c>
      <c r="R34" s="265" t="s">
        <v>353</v>
      </c>
      <c r="S34" s="262"/>
      <c r="T34" s="262"/>
      <c r="U34" s="262" t="s">
        <v>321</v>
      </c>
      <c r="V34" s="265" t="s">
        <v>353</v>
      </c>
      <c r="W34" s="262"/>
      <c r="X34" s="262"/>
      <c r="Y34" s="262" t="s">
        <v>321</v>
      </c>
      <c r="Z34" s="265" t="s">
        <v>353</v>
      </c>
      <c r="AA34" s="256"/>
      <c r="AB34" s="259" t="s">
        <v>354</v>
      </c>
      <c r="AC34" s="256"/>
      <c r="AD34" s="32"/>
    </row>
    <row r="35" spans="2:30" ht="141.75" customHeight="1" x14ac:dyDescent="0.25">
      <c r="B35" s="294"/>
      <c r="C35" s="306"/>
      <c r="D35" s="288"/>
      <c r="E35" s="97" t="str">
        <f>+Autodiagnóstico!G38</f>
        <v>Publicar y divulgar, por parte del  área que ejecutó  la actividad , los resultados y acuerdos desarollados en el proceso de participación, señalando la fase del ciclo de la gestión y el nivel de incidencia de los grupos de valor.</v>
      </c>
      <c r="F35" s="117">
        <f>+Autodiagnóstico!H38</f>
        <v>50</v>
      </c>
      <c r="G35" s="137" t="s">
        <v>242</v>
      </c>
      <c r="H35" s="138"/>
      <c r="I35" s="138" t="s">
        <v>274</v>
      </c>
      <c r="J35" s="176" t="s">
        <v>244</v>
      </c>
      <c r="K35" s="271"/>
      <c r="L35" s="257"/>
      <c r="M35" s="263"/>
      <c r="N35" s="260"/>
      <c r="O35" s="263"/>
      <c r="P35" s="263"/>
      <c r="Q35" s="263"/>
      <c r="R35" s="260"/>
      <c r="S35" s="263"/>
      <c r="T35" s="263"/>
      <c r="U35" s="263"/>
      <c r="V35" s="260"/>
      <c r="W35" s="263"/>
      <c r="X35" s="263"/>
      <c r="Y35" s="263"/>
      <c r="Z35" s="260"/>
      <c r="AA35" s="257"/>
      <c r="AB35" s="260"/>
      <c r="AC35" s="257"/>
      <c r="AD35" s="32"/>
    </row>
    <row r="36" spans="2:30" ht="111" customHeight="1" x14ac:dyDescent="0.25">
      <c r="B36" s="294"/>
      <c r="C36" s="306"/>
      <c r="D36" s="288"/>
      <c r="E36" s="9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17">
        <f>+Autodiagnóstico!H39</f>
        <v>50</v>
      </c>
      <c r="G36" s="137" t="s">
        <v>242</v>
      </c>
      <c r="H36" s="138"/>
      <c r="I36" s="138" t="s">
        <v>274</v>
      </c>
      <c r="J36" s="176"/>
      <c r="K36" s="271"/>
      <c r="L36" s="257"/>
      <c r="M36" s="263"/>
      <c r="N36" s="260"/>
      <c r="O36" s="263"/>
      <c r="P36" s="263"/>
      <c r="Q36" s="263"/>
      <c r="R36" s="260"/>
      <c r="S36" s="263"/>
      <c r="T36" s="263"/>
      <c r="U36" s="263"/>
      <c r="V36" s="260"/>
      <c r="W36" s="263"/>
      <c r="X36" s="263"/>
      <c r="Y36" s="263"/>
      <c r="Z36" s="260"/>
      <c r="AA36" s="257"/>
      <c r="AB36" s="260"/>
      <c r="AC36" s="257"/>
      <c r="AD36" s="32"/>
    </row>
    <row r="37" spans="2:30" ht="90" customHeight="1" x14ac:dyDescent="0.25">
      <c r="B37" s="294"/>
      <c r="C37" s="307"/>
      <c r="D37" s="289"/>
      <c r="E37" s="98" t="str">
        <f>+Autodiagnóstico!G40</f>
        <v>Documentar las buenas prácticas de la entidad en materia de participación ciudadana que permitan alimentar el próximo plan de participación.</v>
      </c>
      <c r="F37" s="118">
        <f>+Autodiagnóstico!H40</f>
        <v>50</v>
      </c>
      <c r="G37" s="139" t="s">
        <v>275</v>
      </c>
      <c r="H37" s="140"/>
      <c r="I37" s="140"/>
      <c r="J37" s="177" t="s">
        <v>244</v>
      </c>
      <c r="K37" s="271"/>
      <c r="L37" s="258"/>
      <c r="M37" s="264"/>
      <c r="N37" s="261"/>
      <c r="O37" s="264"/>
      <c r="P37" s="264"/>
      <c r="Q37" s="264"/>
      <c r="R37" s="261"/>
      <c r="S37" s="264"/>
      <c r="T37" s="264"/>
      <c r="U37" s="264"/>
      <c r="V37" s="261"/>
      <c r="W37" s="264"/>
      <c r="X37" s="264"/>
      <c r="Y37" s="264"/>
      <c r="Z37" s="261"/>
      <c r="AA37" s="258"/>
      <c r="AB37" s="261"/>
      <c r="AC37" s="258"/>
      <c r="AD37" s="32"/>
    </row>
    <row r="38" spans="2:30" ht="7.5" customHeight="1" thickBot="1" x14ac:dyDescent="0.3">
      <c r="B38" s="34"/>
      <c r="C38" s="35"/>
      <c r="D38" s="35"/>
      <c r="E38" s="96"/>
      <c r="F38" s="36"/>
      <c r="G38" s="141"/>
      <c r="H38" s="141"/>
      <c r="I38" s="141"/>
      <c r="J38" s="141"/>
      <c r="K38" s="35"/>
      <c r="L38" s="35"/>
      <c r="M38" s="35"/>
      <c r="N38" s="35"/>
      <c r="O38" s="35"/>
      <c r="P38" s="35"/>
      <c r="Q38" s="35"/>
      <c r="R38" s="35"/>
      <c r="S38" s="35"/>
      <c r="T38" s="35"/>
      <c r="U38" s="35"/>
      <c r="V38" s="35"/>
      <c r="W38" s="35"/>
      <c r="X38" s="35"/>
      <c r="Y38" s="35"/>
      <c r="Z38" s="35"/>
      <c r="AA38" s="35"/>
      <c r="AB38" s="35"/>
      <c r="AC38" s="35"/>
      <c r="AD38" s="37"/>
    </row>
    <row r="39" spans="2:30" hidden="1" x14ac:dyDescent="0.25"/>
    <row r="40" spans="2:30" hidden="1" x14ac:dyDescent="0.25"/>
    <row r="41" spans="2:30" hidden="1" x14ac:dyDescent="0.25"/>
    <row r="42" spans="2:30" hidden="1" x14ac:dyDescent="0.25"/>
    <row r="43" spans="2:30" hidden="1" x14ac:dyDescent="0.25"/>
    <row r="44" spans="2:30" hidden="1" x14ac:dyDescent="0.25"/>
    <row r="45" spans="2:30" hidden="1" x14ac:dyDescent="0.25"/>
    <row r="46" spans="2:30" ht="18" hidden="1" x14ac:dyDescent="0.25">
      <c r="G46" s="81" t="s">
        <v>163</v>
      </c>
    </row>
    <row r="47" spans="2:30" hidden="1" x14ac:dyDescent="0.25"/>
    <row r="48" spans="2:30" hidden="1" x14ac:dyDescent="0.25"/>
  </sheetData>
  <protectedRanges>
    <protectedRange sqref="P7:AC9 K7:O37 P11:AC37 Q10:AC10" name="Planeacion"/>
  </protectedRanges>
  <mergeCells count="167">
    <mergeCell ref="D24:D26"/>
    <mergeCell ref="D27:D33"/>
    <mergeCell ref="D34:D37"/>
    <mergeCell ref="D7:D11"/>
    <mergeCell ref="D12:D16"/>
    <mergeCell ref="F5:F6"/>
    <mergeCell ref="B7:B37"/>
    <mergeCell ref="C3:AC3"/>
    <mergeCell ref="C5:C6"/>
    <mergeCell ref="D5:D6"/>
    <mergeCell ref="E5:E6"/>
    <mergeCell ref="AC5:AC6"/>
    <mergeCell ref="K5:K6"/>
    <mergeCell ref="J5:J6"/>
    <mergeCell ref="I5:I6"/>
    <mergeCell ref="H5:H6"/>
    <mergeCell ref="G5:G6"/>
    <mergeCell ref="C7:C26"/>
    <mergeCell ref="C27:C37"/>
    <mergeCell ref="D17:D23"/>
    <mergeCell ref="Z5:Z6"/>
    <mergeCell ref="AA5:AA6"/>
    <mergeCell ref="AB5:AB6"/>
    <mergeCell ref="L5:M5"/>
    <mergeCell ref="P5:Q5"/>
    <mergeCell ref="T5:U5"/>
    <mergeCell ref="X5:Y5"/>
    <mergeCell ref="R5:R6"/>
    <mergeCell ref="S5:S6"/>
    <mergeCell ref="V5:V6"/>
    <mergeCell ref="W5:W6"/>
    <mergeCell ref="N5:N6"/>
    <mergeCell ref="O5:O6"/>
    <mergeCell ref="N7:N8"/>
    <mergeCell ref="O7:O8"/>
    <mergeCell ref="P7:P8"/>
    <mergeCell ref="Q7:Q8"/>
    <mergeCell ref="R7:R8"/>
    <mergeCell ref="K27:K29"/>
    <mergeCell ref="K31:K32"/>
    <mergeCell ref="K34:K37"/>
    <mergeCell ref="L7:L8"/>
    <mergeCell ref="M7:M8"/>
    <mergeCell ref="L17:L21"/>
    <mergeCell ref="M17:M21"/>
    <mergeCell ref="L31:L32"/>
    <mergeCell ref="M31:M32"/>
    <mergeCell ref="K7:K8"/>
    <mergeCell ref="K13:K16"/>
    <mergeCell ref="K17:K21"/>
    <mergeCell ref="K24:K26"/>
    <mergeCell ref="AC7:AC8"/>
    <mergeCell ref="X7:X8"/>
    <mergeCell ref="Y7:Y8"/>
    <mergeCell ref="Z7:Z8"/>
    <mergeCell ref="AA7:AA8"/>
    <mergeCell ref="AB7:AB8"/>
    <mergeCell ref="S7:S8"/>
    <mergeCell ref="T7:T8"/>
    <mergeCell ref="U7:U8"/>
    <mergeCell ref="V7:V8"/>
    <mergeCell ref="W7:W8"/>
    <mergeCell ref="AA13:AA16"/>
    <mergeCell ref="AB13:AB16"/>
    <mergeCell ref="AC13:AC16"/>
    <mergeCell ref="L13:L16"/>
    <mergeCell ref="M13:M16"/>
    <mergeCell ref="N13:N16"/>
    <mergeCell ref="O13:O16"/>
    <mergeCell ref="P13:P16"/>
    <mergeCell ref="Q13:Q16"/>
    <mergeCell ref="R13:R16"/>
    <mergeCell ref="S13:S16"/>
    <mergeCell ref="T13:T16"/>
    <mergeCell ref="U13:U16"/>
    <mergeCell ref="V13:V16"/>
    <mergeCell ref="W13:W16"/>
    <mergeCell ref="X13:X16"/>
    <mergeCell ref="V17:V21"/>
    <mergeCell ref="W17:W21"/>
    <mergeCell ref="N17:N21"/>
    <mergeCell ref="O17:O21"/>
    <mergeCell ref="P17:P21"/>
    <mergeCell ref="Q17:Q21"/>
    <mergeCell ref="R17:R21"/>
    <mergeCell ref="Y13:Y16"/>
    <mergeCell ref="Z13:Z16"/>
    <mergeCell ref="AC17:AC21"/>
    <mergeCell ref="L24:L26"/>
    <mergeCell ref="M24:M26"/>
    <mergeCell ref="N24:N26"/>
    <mergeCell ref="O24:O26"/>
    <mergeCell ref="P24:P26"/>
    <mergeCell ref="Q24:Q26"/>
    <mergeCell ref="R24:R26"/>
    <mergeCell ref="S24:S26"/>
    <mergeCell ref="T24:T26"/>
    <mergeCell ref="U24:U26"/>
    <mergeCell ref="V24:V26"/>
    <mergeCell ref="W24:W26"/>
    <mergeCell ref="X24:X26"/>
    <mergeCell ref="Y24:Y26"/>
    <mergeCell ref="Z24:Z26"/>
    <mergeCell ref="X17:X21"/>
    <mergeCell ref="Y17:Y21"/>
    <mergeCell ref="Z17:Z21"/>
    <mergeCell ref="AA17:AA21"/>
    <mergeCell ref="AB17:AB21"/>
    <mergeCell ref="S17:S21"/>
    <mergeCell ref="T17:T21"/>
    <mergeCell ref="U17:U21"/>
    <mergeCell ref="Y27:Y29"/>
    <mergeCell ref="Z27:Z29"/>
    <mergeCell ref="AA27:AA29"/>
    <mergeCell ref="AB27:AB29"/>
    <mergeCell ref="AC27:AC29"/>
    <mergeCell ref="AA24:AA26"/>
    <mergeCell ref="AB24:AB26"/>
    <mergeCell ref="AC24:AC26"/>
    <mergeCell ref="L27:L29"/>
    <mergeCell ref="M27:M29"/>
    <mergeCell ref="N27:N29"/>
    <mergeCell ref="O27:O29"/>
    <mergeCell ref="P27:P29"/>
    <mergeCell ref="Q27:Q29"/>
    <mergeCell ref="R27:R29"/>
    <mergeCell ref="S27:S29"/>
    <mergeCell ref="T27:T29"/>
    <mergeCell ref="U27:U29"/>
    <mergeCell ref="V27:V29"/>
    <mergeCell ref="W27:W29"/>
    <mergeCell ref="X27:X29"/>
    <mergeCell ref="AB31:AB32"/>
    <mergeCell ref="S31:S32"/>
    <mergeCell ref="T31:T32"/>
    <mergeCell ref="U31:U32"/>
    <mergeCell ref="V31:V32"/>
    <mergeCell ref="W31:W32"/>
    <mergeCell ref="N31:N32"/>
    <mergeCell ref="O31:O32"/>
    <mergeCell ref="P31:P32"/>
    <mergeCell ref="Q31:Q32"/>
    <mergeCell ref="R31:R32"/>
    <mergeCell ref="I2:AC2"/>
    <mergeCell ref="AA34:AA37"/>
    <mergeCell ref="AB34:AB37"/>
    <mergeCell ref="AC34:AC37"/>
    <mergeCell ref="AC31:AC32"/>
    <mergeCell ref="L34:L37"/>
    <mergeCell ref="M34:M37"/>
    <mergeCell ref="N34:N37"/>
    <mergeCell ref="O34:O37"/>
    <mergeCell ref="P34:P37"/>
    <mergeCell ref="Q34:Q37"/>
    <mergeCell ref="R34:R37"/>
    <mergeCell ref="S34:S37"/>
    <mergeCell ref="T34:T37"/>
    <mergeCell ref="U34:U37"/>
    <mergeCell ref="V34:V37"/>
    <mergeCell ref="W34:W37"/>
    <mergeCell ref="X34:X37"/>
    <mergeCell ref="Y34:Y37"/>
    <mergeCell ref="Z34:Z37"/>
    <mergeCell ref="X31:X32"/>
    <mergeCell ref="Y31:Y32"/>
    <mergeCell ref="Z31:Z32"/>
    <mergeCell ref="AA31:AA32"/>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A54DB696BF13D4B8D1823044F42473F" ma:contentTypeVersion="7" ma:contentTypeDescription="Crear nuevo documento." ma:contentTypeScope="" ma:versionID="918c579eddb63b9251cd3cac24e1bbf6">
  <xsd:schema xmlns:xsd="http://www.w3.org/2001/XMLSchema" xmlns:xs="http://www.w3.org/2001/XMLSchema" xmlns:p="http://schemas.microsoft.com/office/2006/metadata/properties" xmlns:ns2="84bed6b1-7cc4-4626-a554-e16d6a931d03" targetNamespace="http://schemas.microsoft.com/office/2006/metadata/properties" ma:root="true" ma:fieldsID="7242a507a541f05ee7f82ba45791b633" ns2:_="">
    <xsd:import namespace="84bed6b1-7cc4-4626-a554-e16d6a931d03"/>
    <xsd:element name="properties">
      <xsd:complexType>
        <xsd:sequence>
          <xsd:element name="documentManagement">
            <xsd:complexType>
              <xsd:all>
                <xsd:element ref="ns2:Descripci_x00f3_n" minOccurs="0"/>
                <xsd:element ref="ns2:Tipo_x0020_documento" minOccurs="0"/>
                <xsd:element ref="ns2:Formato" minOccurs="0"/>
                <xsd:element ref="ns2:Filtro" minOccurs="0"/>
                <xsd:element ref="ns2:Vigencia" minOccurs="0"/>
                <xsd:element ref="ns2:Public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ed6b1-7cc4-4626-a554-e16d6a931d03"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internalName="Tipo_x0020_document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internalName="Vigencia">
      <xsd:simpleType>
        <xsd:restriction base="dms:Text">
          <xsd:maxLength value="255"/>
        </xsd:restriction>
      </xsd:simpleType>
    </xsd:element>
    <xsd:element name="Publicar" ma:index="13" ma:displayName="Publicar" ma:format="Dropdown" ma:internalName="Publicar">
      <xsd:simpleType>
        <xsd:restriction base="dms:Choice">
          <xsd:enumeration value="Si"/>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84bed6b1-7cc4-4626-a554-e16d6a931d03" xsi:nil="true"/>
    <Formato xmlns="84bed6b1-7cc4-4626-a554-e16d6a931d03">/Style%20Library/Images/pdf.svg</Formato>
    <Vigencia xmlns="84bed6b1-7cc4-4626-a554-e16d6a931d03" xsi:nil="true"/>
    <Publicar xmlns="84bed6b1-7cc4-4626-a554-e16d6a931d03">Si</Publicar>
    <Filtro xmlns="84bed6b1-7cc4-4626-a554-e16d6a931d03" xsi:nil="true"/>
    <Tipo_x0020_documento xmlns="84bed6b1-7cc4-4626-a554-e16d6a931d03" xsi:nil="true"/>
  </documentManagement>
</p:properties>
</file>

<file path=customXml/itemProps1.xml><?xml version="1.0" encoding="utf-8"?>
<ds:datastoreItem xmlns:ds="http://schemas.openxmlformats.org/officeDocument/2006/customXml" ds:itemID="{F39B6C55-07F8-48D6-AB0C-4187782CFC9C}"/>
</file>

<file path=customXml/itemProps2.xml><?xml version="1.0" encoding="utf-8"?>
<ds:datastoreItem xmlns:ds="http://schemas.openxmlformats.org/officeDocument/2006/customXml" ds:itemID="{3AA17AD1-0B25-434A-8654-3FC97E8E643E}"/>
</file>

<file path=customXml/itemProps3.xml><?xml version="1.0" encoding="utf-8"?>
<ds:datastoreItem xmlns:ds="http://schemas.openxmlformats.org/officeDocument/2006/customXml" ds:itemID="{FBDCB654-AAE1-4514-9739-2BF34E1804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Autodiagnóstico y Plan de Acción Participación Ciudadana 2020 - 2023 </dc:title>
  <dc:creator>Lorena López</dc:creator>
  <cp:lastModifiedBy>57311</cp:lastModifiedBy>
  <dcterms:created xsi:type="dcterms:W3CDTF">2016-12-25T14:51:07Z</dcterms:created>
  <dcterms:modified xsi:type="dcterms:W3CDTF">2020-10-20T01:30:40Z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0x0101001A54DB696BF13D4B8D1823044F42473F</vt:lpwstr>
  </property>
</Properties>
</file>